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egorie" sheetId="1" r:id="rId4"/>
    <sheet state="visible" name="Team" sheetId="2" r:id="rId5"/>
    <sheet state="visible" name="Atleti" sheetId="3" r:id="rId6"/>
    <sheet state="visible" name="CoachAssistenti" sheetId="4" r:id="rId7"/>
    <sheet state="visible" name="Informazioni" sheetId="5" r:id="rId8"/>
  </sheets>
  <definedNames>
    <definedName name="Otroški_posamezniki__PICL">Categorie!$B$1:$B$51</definedName>
  </definedNames>
  <calcPr/>
  <extLst>
    <ext uri="GoogleSheetsCustomDataVersion1">
      <go:sheetsCustomData xmlns:go="http://customooxmlschemas.google.com/" r:id="rId9" roundtripDataSignature="AMtx7miWLw1UJht63NQaPB5//+oI9oP3Cw=="/>
    </ext>
  </extLst>
</workbook>
</file>

<file path=xl/sharedStrings.xml><?xml version="1.0" encoding="utf-8"?>
<sst xmlns="http://schemas.openxmlformats.org/spreadsheetml/2006/main" count="120" uniqueCount="109">
  <si>
    <t>Cheerleading</t>
  </si>
  <si>
    <t>Peewee Individual L3 - PI</t>
  </si>
  <si>
    <t>Junior Individual L5 - JI</t>
  </si>
  <si>
    <t>Senior Individual L6 - SI</t>
  </si>
  <si>
    <t>Junior Partnerstunt L5 - JP</t>
  </si>
  <si>
    <t>Senior Partnerstunt L6 - SP</t>
  </si>
  <si>
    <t>Junior Allgirl Groupstunt L5 - JAG</t>
  </si>
  <si>
    <t>Junior Coed Groupstunt L5 - JCG</t>
  </si>
  <si>
    <t>Senior Allgirl Groupstunt L6 - SAG</t>
  </si>
  <si>
    <t>Senior Coed Groupstunt L6 - SCG</t>
  </si>
  <si>
    <t>Mini Team L1 - MC</t>
  </si>
  <si>
    <t>Peewee Team L3 - PC</t>
  </si>
  <si>
    <t>Junior Allgirl Team L5 - JA5</t>
  </si>
  <si>
    <t>Junior Coed Team L5 - JC5</t>
  </si>
  <si>
    <t>Senior Allgirl Team L5 - SA5</t>
  </si>
  <si>
    <t>Senior Coed Team L5 - SC5</t>
  </si>
  <si>
    <t>Senior Allgirl Team L6 - SA6</t>
  </si>
  <si>
    <t>Senior Coed Team L6 - SC6</t>
  </si>
  <si>
    <t>Performance Cheer</t>
  </si>
  <si>
    <t>Mini Freestylepom Team - MTF</t>
  </si>
  <si>
    <t>Peewee Freestylepom Team - PTF</t>
  </si>
  <si>
    <t>Junior Freestylepom Team - JTF</t>
  </si>
  <si>
    <t>Senior Freestylepom Team - STF</t>
  </si>
  <si>
    <t>Mini Jazz Team - MTJ</t>
  </si>
  <si>
    <t>Peewee Jazz Team - PTJ</t>
  </si>
  <si>
    <t>Junior Jazz Team - JTJ</t>
  </si>
  <si>
    <t>Senior Jazz Team - STJ</t>
  </si>
  <si>
    <t>Mini Hip Hop Team - MTH</t>
  </si>
  <si>
    <t>Peewee Hip Hop Team - PTH</t>
  </si>
  <si>
    <t xml:space="preserve">Junior Hip Hop Team - JTH </t>
  </si>
  <si>
    <t>Senior Hip Hop Team - STH</t>
  </si>
  <si>
    <t>Mini High Kick Team - MTK</t>
  </si>
  <si>
    <t>Peewee High Kick Team - PTK</t>
  </si>
  <si>
    <t xml:space="preserve">Junior High Kick Team - JTK </t>
  </si>
  <si>
    <t>Senior High Kick Team - STK</t>
  </si>
  <si>
    <t>Mini Freestylepom Double - MDF</t>
  </si>
  <si>
    <t>Peewee Freestylepom Double - PDF</t>
  </si>
  <si>
    <t>Junior Freestylepom Double - JDF</t>
  </si>
  <si>
    <t>Senior Freestylepom Double  SDF</t>
  </si>
  <si>
    <t>Mini Jazz Double - MDJ</t>
  </si>
  <si>
    <t>Peewee Jazz Double - PDJ</t>
  </si>
  <si>
    <t>Junior Jazz Double - JDJ</t>
  </si>
  <si>
    <t>Senior Jazz Double - SDJ</t>
  </si>
  <si>
    <t>Mini Hip hop Double - MDH</t>
  </si>
  <si>
    <t>Peewee Hip hop Double - PDH</t>
  </si>
  <si>
    <t>Junior Hip hop doubles JDH</t>
  </si>
  <si>
    <t>Senior Hip hop Double - SDH</t>
  </si>
  <si>
    <t>Mini High Kick Double - MDK</t>
  </si>
  <si>
    <t>Peewee High Kick Double - PDK</t>
  </si>
  <si>
    <t>Junior High Kick Double - JDK</t>
  </si>
  <si>
    <t>Senior High Kick Doubles - SDK</t>
  </si>
  <si>
    <t>EASY CHEER</t>
  </si>
  <si>
    <t>Young - ECY</t>
  </si>
  <si>
    <t>Senior - ECS</t>
  </si>
  <si>
    <t>Nome Team</t>
  </si>
  <si>
    <t>Categoria</t>
  </si>
  <si>
    <t>Coach</t>
  </si>
  <si>
    <t>Assistant</t>
  </si>
  <si>
    <t>Esempio</t>
  </si>
  <si>
    <t>Great White Sharks</t>
  </si>
  <si>
    <t>Senior Allgirl Cheerleading Team L5 - SA5</t>
  </si>
  <si>
    <t>Ali Moffatt</t>
  </si>
  <si>
    <t>Kenny Feeley</t>
  </si>
  <si>
    <t>Lisa Aucoin</t>
  </si>
  <si>
    <t>Nome e Cognome</t>
  </si>
  <si>
    <t>Data di Nascita</t>
  </si>
  <si>
    <t>TEAM</t>
  </si>
  <si>
    <t>Mario Rossi</t>
  </si>
  <si>
    <t>x</t>
  </si>
  <si>
    <t>REGISTRAZIONE</t>
  </si>
  <si>
    <t>8-9/05/2021 Bagnarola (FC)</t>
  </si>
  <si>
    <t>Informazioni di contatto:</t>
  </si>
  <si>
    <t>Organizzazione:</t>
  </si>
  <si>
    <t>Indirizzo:</t>
  </si>
  <si>
    <t>Partita IVA:</t>
  </si>
  <si>
    <t>Persona di riferimento:</t>
  </si>
  <si>
    <t>Telefono:</t>
  </si>
  <si>
    <t>E-mail:</t>
  </si>
  <si>
    <t>Data registrazione</t>
  </si>
  <si>
    <t>Indirizzo di fatturazione (se diverso dal precedente)</t>
  </si>
  <si>
    <t>Il modulo di registrazione deve essere inviato a:</t>
  </si>
  <si>
    <t xml:space="preserve">cheeropencup@gmail.com </t>
  </si>
  <si>
    <t>La registrazione chiude il 25/04/2021</t>
  </si>
  <si>
    <t>Atleti - Fino a 3 gare</t>
  </si>
  <si>
    <t>Atleti - ALL YOU CAN CHEER - dalle 3 gare in poi</t>
  </si>
  <si>
    <t>Coach o Assistente oltre le gratuità</t>
  </si>
  <si>
    <t>Numero</t>
  </si>
  <si>
    <t>Gratuità</t>
  </si>
  <si>
    <t>Numero paganti</t>
  </si>
  <si>
    <t>Iscrizione</t>
  </si>
  <si>
    <t>Totale</t>
  </si>
  <si>
    <t>Atleti</t>
  </si>
  <si>
    <t>Coach/Assistenti</t>
  </si>
  <si>
    <t>Sconto social</t>
  </si>
  <si>
    <t>Si</t>
  </si>
  <si>
    <t>1 atleta ogni 10 se si usufruisce dello sconto social</t>
  </si>
  <si>
    <t>2 coach/assistenti ogni 20 atleti, per un massimo di 6</t>
  </si>
  <si>
    <t>SCONTO COACH</t>
  </si>
  <si>
    <t xml:space="preserve">Sarà possibile iscrivere gratuitamente al massimo 2 persone come coach o assistenti ogni 20 atleti, per un massimo di 6 pesone complessivamente tra coach e assistenti. </t>
  </si>
  <si>
    <t>SCONTO SOCIAL</t>
  </si>
  <si>
    <t>Se promuoverai la Cheer Fisac Cup nei tuoi canali social avrai 1 iscrizione gratis ogni 10.
Inoltre la squadra che otterrà in assoluto più mi piace ai propri post riceverà un premio il giorno della gara!</t>
  </si>
  <si>
    <t xml:space="preserve">1. Stampa a colori la locandina dell’evento che trovi alla fine del regolamento. </t>
  </si>
  <si>
    <t>2. Fai una o più foto in stile cheerleading o performance cheer con la tua squadra.</t>
  </si>
  <si>
    <t>3. Condividi la/le foto nei tuoi canali social usando gli hastag #cheeropencup, #(nome del tuo team)
e taggando la pagina dell’evento</t>
  </si>
  <si>
    <t>Instagram</t>
  </si>
  <si>
    <t>@cheeropencup @fisaccheerleading</t>
  </si>
  <si>
    <t>Facebook</t>
  </si>
  <si>
    <t>@cheeropencup @fisaccheeeleading</t>
  </si>
  <si>
    <t xml:space="preserve">4. Invita tutti a mettere mi piace ed a ricondividere ed incrocia le dita!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</si>
</sst>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D/MM/YYYY"/>
    <numFmt numFmtId="166" formatCode="#,##0.00&quot; €&quot;;[RED]\-#,##0.00&quot; €&quot;"/>
    <numFmt numFmtId="167" formatCode="[$€-2]\ #,##0.00"/>
  </numFmts>
  <fonts count="35">
    <font>
      <sz val="10.0"/>
      <color rgb="FF000000"/>
      <name val="Arial"/>
    </font>
    <font>
      <b/>
      <sz val="11.0"/>
      <color rgb="FFFFFFFF"/>
      <name val="Tahoma"/>
    </font>
    <font>
      <sz val="8.0"/>
      <color theme="1"/>
      <name val="Tahoma"/>
    </font>
    <font/>
    <font>
      <b/>
      <sz val="10.0"/>
      <color theme="0"/>
      <name val="Tahoma"/>
    </font>
    <font>
      <name val="Tahoma"/>
    </font>
    <font>
      <b/>
      <sz val="10.0"/>
      <color rgb="FFFFFFFF"/>
      <name val="Tahoma"/>
    </font>
    <font>
      <sz val="8.0"/>
      <color rgb="FFFFFFFF"/>
      <name val="Tahoma"/>
    </font>
    <font>
      <b/>
      <sz val="10.0"/>
      <color theme="1"/>
      <name val="Tahoma"/>
    </font>
    <font>
      <sz val="10.0"/>
      <name val="Tahoma"/>
    </font>
    <font>
      <sz val="10.0"/>
      <color theme="1"/>
      <name val="Tahoma"/>
    </font>
    <font>
      <sz val="10.0"/>
      <color theme="1"/>
      <name val="Arial"/>
    </font>
    <font>
      <sz val="11.0"/>
      <color theme="1"/>
      <name val="Tahoma"/>
    </font>
    <font>
      <sz val="11.0"/>
      <color theme="1"/>
      <name val="Arial"/>
    </font>
    <font>
      <b/>
      <sz val="8.0"/>
      <color rgb="FFFFFFFF"/>
      <name val="Tahoma"/>
    </font>
    <font>
      <sz val="10.0"/>
      <color rgb="FFFFFFFF"/>
      <name val="Tahoma"/>
    </font>
    <font>
      <sz val="11.0"/>
      <name val="Tahoma"/>
    </font>
    <font>
      <sz val="11.0"/>
      <color rgb="FF000000"/>
      <name val="Calibri"/>
    </font>
    <font>
      <sz val="10.0"/>
      <color theme="1"/>
      <name val="Times New Roman"/>
    </font>
    <font>
      <b/>
      <sz val="21.0"/>
      <color rgb="FF000000"/>
      <name val="Cantata One"/>
    </font>
    <font>
      <sz val="10.0"/>
      <color rgb="FF000000"/>
      <name val="Tahoma"/>
    </font>
    <font>
      <b/>
      <i/>
      <sz val="10.0"/>
      <color theme="1"/>
      <name val="Tahoma"/>
    </font>
    <font>
      <b/>
      <u/>
      <sz val="10.0"/>
      <color theme="1"/>
      <name val="Tahoma"/>
    </font>
    <font>
      <sz val="11.0"/>
      <color theme="1"/>
      <name val="Cambria"/>
    </font>
    <font>
      <b/>
      <sz val="11.0"/>
      <color rgb="FFFFFFFF"/>
      <name val="Cambria"/>
    </font>
    <font>
      <sz val="11.0"/>
      <color rgb="FF000000"/>
      <name val="Cambria"/>
    </font>
    <font>
      <b/>
      <sz val="11.0"/>
      <color rgb="FF000000"/>
      <name val="Cambria"/>
    </font>
    <font>
      <b/>
      <sz val="11.0"/>
      <color theme="1"/>
      <name val="Tahoma"/>
    </font>
    <font>
      <sz val="11.0"/>
      <color rgb="FF000000"/>
      <name val="Tahoma"/>
    </font>
    <font>
      <sz val="11.0"/>
      <color rgb="FFFFFFFF"/>
      <name val="Cambria"/>
    </font>
    <font>
      <b/>
      <sz val="9.0"/>
      <color theme="1"/>
      <name val="Arial"/>
    </font>
    <font>
      <sz val="9.0"/>
      <color theme="1"/>
      <name val="Arial"/>
    </font>
    <font>
      <sz val="11.0"/>
      <color rgb="FF000000"/>
      <name val="Arial"/>
    </font>
    <font>
      <sz val="11.0"/>
      <color rgb="FFFF0000"/>
      <name val="Cambria"/>
    </font>
    <font>
      <sz val="11.0"/>
      <color rgb="FF0066CC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119CE1"/>
        <bgColor rgb="FF119CE1"/>
      </patternFill>
    </fill>
    <fill>
      <patternFill patternType="solid">
        <fgColor rgb="FFFFFFFF"/>
        <bgColor rgb="FFFFFFFF"/>
      </patternFill>
    </fill>
    <fill>
      <patternFill patternType="solid">
        <fgColor rgb="FF6B6B6B"/>
        <bgColor rgb="FF6B6B6B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textRotation="89" vertical="center" wrapText="0"/>
    </xf>
    <xf borderId="1" fillId="0" fontId="2" numFmtId="0" xfId="0" applyAlignment="1" applyBorder="1" applyFont="1">
      <alignment shrinkToFit="0" vertical="top" wrapText="1"/>
    </xf>
    <xf borderId="2" fillId="0" fontId="3" numFmtId="0" xfId="0" applyBorder="1" applyFont="1"/>
    <xf borderId="2" fillId="0" fontId="2" numFmtId="0" xfId="0" applyAlignment="1" applyBorder="1" applyFont="1">
      <alignment shrinkToFit="0" vertical="top" wrapText="1"/>
    </xf>
    <xf borderId="2" fillId="0" fontId="2" numFmtId="0" xfId="0" applyAlignment="1" applyBorder="1" applyFont="1">
      <alignment shrinkToFit="0" vertical="bottom" wrapText="0"/>
    </xf>
    <xf borderId="3" fillId="0" fontId="3" numFmtId="0" xfId="0" applyBorder="1" applyFont="1"/>
    <xf borderId="1" fillId="2" fontId="1" numFmtId="0" xfId="0" applyAlignment="1" applyBorder="1" applyFont="1">
      <alignment horizontal="center" shrinkToFit="0" textRotation="90" vertical="center" wrapText="0"/>
    </xf>
    <xf borderId="3" fillId="0" fontId="2" numFmtId="0" xfId="0" applyAlignment="1" applyBorder="1" applyFont="1">
      <alignment shrinkToFit="0" vertical="top" wrapText="1"/>
    </xf>
    <xf borderId="1" fillId="2" fontId="4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readingOrder="0"/>
    </xf>
    <xf borderId="3" fillId="0" fontId="5" numFmtId="0" xfId="0" applyAlignment="1" applyBorder="1" applyFont="1">
      <alignment readingOrder="0"/>
    </xf>
    <xf borderId="4" fillId="3" fontId="6" numFmtId="0" xfId="0" applyAlignment="1" applyBorder="1" applyFill="1" applyFont="1">
      <alignment horizontal="center" shrinkToFit="0" vertical="top" wrapText="1"/>
    </xf>
    <xf borderId="4" fillId="2" fontId="6" numFmtId="0" xfId="0" applyAlignment="1" applyBorder="1" applyFont="1">
      <alignment horizontal="center" shrinkToFit="0" vertical="center" wrapText="1"/>
    </xf>
    <xf borderId="4" fillId="4" fontId="7" numFmtId="0" xfId="0" applyAlignment="1" applyBorder="1" applyFill="1" applyFont="1">
      <alignment horizontal="center" shrinkToFit="0" vertical="top" wrapText="1"/>
    </xf>
    <xf borderId="4" fillId="0" fontId="8" numFmtId="0" xfId="0" applyAlignment="1" applyBorder="1" applyFont="1">
      <alignment shrinkToFit="0" vertical="top" wrapText="1"/>
    </xf>
    <xf borderId="4" fillId="0" fontId="9" numFmtId="0" xfId="0" applyAlignment="1" applyBorder="1" applyFont="1">
      <alignment readingOrder="0" shrinkToFit="0" vertical="top" wrapText="1"/>
    </xf>
    <xf borderId="4" fillId="0" fontId="10" numFmtId="0" xfId="0" applyAlignment="1" applyBorder="1" applyFont="1">
      <alignment readingOrder="0" shrinkToFit="0" vertical="top" wrapText="1"/>
    </xf>
    <xf borderId="4" fillId="0" fontId="10" numFmtId="0" xfId="0" applyAlignment="1" applyBorder="1" applyFont="1">
      <alignment shrinkToFit="0" vertical="bottom" wrapText="1"/>
    </xf>
    <xf borderId="4" fillId="0" fontId="11" numFmtId="0" xfId="0" applyAlignment="1" applyBorder="1" applyFont="1">
      <alignment shrinkToFit="0" vertical="bottom" wrapText="1"/>
    </xf>
    <xf borderId="4" fillId="0" fontId="10" numFmtId="0" xfId="0" applyAlignment="1" applyBorder="1" applyFont="1">
      <alignment shrinkToFit="0" vertical="top" wrapText="1"/>
    </xf>
    <xf borderId="4" fillId="0" fontId="12" numFmtId="0" xfId="0" applyAlignment="1" applyBorder="1" applyFont="1">
      <alignment shrinkToFit="0" vertical="top" wrapText="1"/>
    </xf>
    <xf borderId="3" fillId="0" fontId="12" numFmtId="0" xfId="0" applyAlignment="1" applyBorder="1" applyFont="1">
      <alignment shrinkToFit="0" vertical="top" wrapText="1"/>
    </xf>
    <xf borderId="3" fillId="0" fontId="13" numFmtId="0" xfId="0" applyAlignment="1" applyBorder="1" applyFont="1">
      <alignment shrinkToFit="0" vertical="top" wrapText="0"/>
    </xf>
    <xf borderId="0" fillId="0" fontId="2" numFmtId="0" xfId="0" applyAlignment="1" applyFont="1">
      <alignment horizontal="center" shrinkToFit="0" vertical="bottom" wrapText="0"/>
    </xf>
    <xf borderId="1" fillId="2" fontId="6" numFmtId="0" xfId="0" applyAlignment="1" applyBorder="1" applyFont="1">
      <alignment horizontal="center" shrinkToFit="0" vertical="center" wrapText="0"/>
    </xf>
    <xf borderId="5" fillId="2" fontId="6" numFmtId="0" xfId="0" applyAlignment="1" applyBorder="1" applyFont="1">
      <alignment horizontal="center" shrinkToFit="0" vertical="center" wrapText="0"/>
    </xf>
    <xf borderId="6" fillId="2" fontId="6" numFmtId="0" xfId="0" applyAlignment="1" applyBorder="1" applyFont="1">
      <alignment horizontal="center" shrinkToFit="0" vertical="center" wrapText="0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2" fontId="14" numFmtId="0" xfId="0" applyAlignment="1" applyBorder="1" applyFont="1">
      <alignment horizontal="center" shrinkToFit="0" textRotation="90" vertical="center" wrapText="0"/>
    </xf>
    <xf borderId="4" fillId="4" fontId="15" numFmtId="0" xfId="0" applyAlignment="1" applyBorder="1" applyFont="1">
      <alignment horizontal="center" shrinkToFit="0" vertical="bottom" wrapText="0"/>
    </xf>
    <xf borderId="11" fillId="4" fontId="15" numFmtId="0" xfId="0" applyAlignment="1" applyBorder="1" applyFont="1">
      <alignment horizontal="center" shrinkToFit="0" vertical="bottom" wrapText="0"/>
    </xf>
    <xf borderId="11" fillId="4" fontId="15" numFmtId="164" xfId="0" applyAlignment="1" applyBorder="1" applyFont="1" applyNumberFormat="1">
      <alignment horizontal="center" shrinkToFit="0" vertical="bottom" wrapText="0"/>
    </xf>
    <xf borderId="4" fillId="4" fontId="15" numFmtId="0" xfId="0" applyAlignment="1" applyBorder="1" applyFont="1">
      <alignment horizontal="center" shrinkToFit="0" vertical="center" wrapText="0"/>
    </xf>
    <xf borderId="6" fillId="0" fontId="10" numFmtId="0" xfId="0" applyAlignment="1" applyBorder="1" applyFont="1">
      <alignment horizontal="center" shrinkToFit="0" vertical="bottom" wrapText="0"/>
    </xf>
    <xf borderId="4" fillId="0" fontId="16" numFmtId="0" xfId="0" applyAlignment="1" applyBorder="1" applyFont="1">
      <alignment readingOrder="0" shrinkToFit="0" vertical="top" wrapText="1"/>
    </xf>
    <xf borderId="4" fillId="0" fontId="17" numFmtId="165" xfId="0" applyAlignment="1" applyBorder="1" applyFont="1" applyNumberFormat="1">
      <alignment horizontal="right" shrinkToFit="0" vertical="center" wrapText="1"/>
    </xf>
    <xf borderId="4" fillId="3" fontId="10" numFmtId="0" xfId="0" applyAlignment="1" applyBorder="1" applyFont="1">
      <alignment horizontal="center" shrinkToFit="0" vertical="bottom" wrapText="0"/>
    </xf>
    <xf borderId="4" fillId="0" fontId="11" numFmtId="0" xfId="0" applyAlignment="1" applyBorder="1" applyFont="1">
      <alignment shrinkToFit="0" vertical="bottom" wrapText="0"/>
    </xf>
    <xf borderId="3" fillId="0" fontId="16" numFmtId="0" xfId="0" applyAlignment="1" applyBorder="1" applyFont="1">
      <alignment readingOrder="0" shrinkToFit="0" vertical="top" wrapText="1"/>
    </xf>
    <xf borderId="4" fillId="0" fontId="17" numFmtId="165" xfId="0" applyAlignment="1" applyBorder="1" applyFont="1" applyNumberFormat="1">
      <alignment shrinkToFit="0" vertical="bottom" wrapText="0"/>
    </xf>
    <xf borderId="4" fillId="0" fontId="17" numFmtId="0" xfId="0" applyAlignment="1" applyBorder="1" applyFont="1">
      <alignment shrinkToFit="0" vertical="center" wrapText="1"/>
    </xf>
    <xf borderId="4" fillId="0" fontId="10" numFmtId="0" xfId="0" applyAlignment="1" applyBorder="1" applyFont="1">
      <alignment horizontal="left" shrinkToFit="0" vertical="bottom" wrapText="0"/>
    </xf>
    <xf borderId="4" fillId="0" fontId="10" numFmtId="165" xfId="0" applyAlignment="1" applyBorder="1" applyFont="1" applyNumberFormat="1">
      <alignment horizontal="center" shrinkToFit="0" vertical="bottom" wrapText="0"/>
    </xf>
    <xf borderId="4" fillId="0" fontId="18" numFmtId="0" xfId="0" applyAlignment="1" applyBorder="1" applyFont="1">
      <alignment shrinkToFit="0" vertical="center" wrapText="1"/>
    </xf>
    <xf borderId="4" fillId="0" fontId="18" numFmtId="165" xfId="0" applyAlignment="1" applyBorder="1" applyFont="1" applyNumberFormat="1">
      <alignment horizontal="center" shrinkToFit="0" vertical="center" wrapText="1"/>
    </xf>
    <xf borderId="4" fillId="3" fontId="11" numFmtId="0" xfId="0" applyAlignment="1" applyBorder="1" applyFont="1">
      <alignment horizontal="center" shrinkToFit="0" vertical="bottom" wrapText="0"/>
    </xf>
    <xf borderId="4" fillId="0" fontId="11" numFmtId="0" xfId="0" applyAlignment="1" applyBorder="1" applyFont="1">
      <alignment horizontal="center" shrinkToFit="0" vertical="bottom" wrapText="0"/>
    </xf>
    <xf borderId="4" fillId="2" fontId="6" numFmtId="0" xfId="0" applyAlignment="1" applyBorder="1" applyFont="1">
      <alignment horizontal="center" shrinkToFit="0" vertical="center" wrapText="0"/>
    </xf>
    <xf borderId="4" fillId="4" fontId="7" numFmtId="0" xfId="0" applyAlignment="1" applyBorder="1" applyFont="1">
      <alignment horizontal="center" shrinkToFit="0" vertical="center" wrapText="0"/>
    </xf>
    <xf borderId="11" fillId="4" fontId="7" numFmtId="0" xfId="0" applyAlignment="1" applyBorder="1" applyFont="1">
      <alignment horizontal="center" shrinkToFit="0" vertical="center" wrapText="0"/>
    </xf>
    <xf borderId="11" fillId="4" fontId="7" numFmtId="164" xfId="0" applyAlignment="1" applyBorder="1" applyFont="1" applyNumberFormat="1">
      <alignment horizontal="center" shrinkToFit="0" vertical="center" wrapText="0"/>
    </xf>
    <xf borderId="0" fillId="0" fontId="19" numFmtId="0" xfId="0" applyAlignment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19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4" fillId="2" fontId="15" numFmtId="0" xfId="0" applyAlignment="1" applyBorder="1" applyFont="1">
      <alignment shrinkToFit="0" vertical="bottom" wrapText="1"/>
    </xf>
    <xf borderId="6" fillId="0" fontId="20" numFmtId="0" xfId="0" applyAlignment="1" applyBorder="1" applyFont="1">
      <alignment shrinkToFit="0" vertical="bottom" wrapText="0"/>
    </xf>
    <xf borderId="12" fillId="2" fontId="15" numFmtId="0" xfId="0" applyAlignment="1" applyBorder="1" applyFont="1">
      <alignment shrinkToFit="0" vertical="bottom" wrapText="1"/>
    </xf>
    <xf borderId="6" fillId="0" fontId="20" numFmtId="165" xfId="0" applyAlignment="1" applyBorder="1" applyFont="1" applyNumberFormat="1">
      <alignment horizontal="left" shrinkToFit="0" vertical="bottom" wrapText="0"/>
    </xf>
    <xf borderId="0" fillId="0" fontId="21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22" numFmtId="165" xfId="0" applyAlignment="1" applyFont="1" applyNumberFormat="1">
      <alignment horizontal="left" shrinkToFit="0" vertical="bottom" wrapText="0"/>
    </xf>
    <xf borderId="4" fillId="2" fontId="7" numFmtId="0" xfId="0" applyAlignment="1" applyBorder="1" applyFont="1">
      <alignment readingOrder="0" shrinkToFit="0" vertical="center" wrapText="1"/>
    </xf>
    <xf borderId="4" fillId="4" fontId="14" numFmtId="166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3" numFmtId="0" xfId="0" applyAlignment="1" applyFont="1">
      <alignment shrinkToFit="0" vertical="center" wrapText="0"/>
    </xf>
    <xf borderId="4" fillId="2" fontId="7" numFmtId="0" xfId="0" applyAlignment="1" applyBorder="1" applyFont="1">
      <alignment shrinkToFit="0" vertical="center" wrapText="1"/>
    </xf>
    <xf borderId="4" fillId="4" fontId="14" numFmtId="166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center" wrapText="0"/>
    </xf>
    <xf borderId="12" fillId="2" fontId="6" numFmtId="0" xfId="0" applyAlignment="1" applyBorder="1" applyFont="1">
      <alignment shrinkToFit="0" vertical="bottom" wrapText="0"/>
    </xf>
    <xf borderId="12" fillId="2" fontId="24" numFmtId="0" xfId="0" applyAlignment="1" applyBorder="1" applyFont="1">
      <alignment shrinkToFit="0" vertical="bottom" wrapText="0"/>
    </xf>
    <xf borderId="6" fillId="0" fontId="8" numFmtId="0" xfId="0" applyAlignment="1" applyBorder="1" applyFont="1">
      <alignment shrinkToFit="0" vertical="bottom" wrapText="0"/>
    </xf>
    <xf borderId="4" fillId="3" fontId="20" numFmtId="0" xfId="0" applyAlignment="1" applyBorder="1" applyFont="1">
      <alignment shrinkToFit="0" vertical="bottom" wrapText="0"/>
    </xf>
    <xf borderId="4" fillId="3" fontId="25" numFmtId="167" xfId="0" applyAlignment="1" applyBorder="1" applyFont="1" applyNumberFormat="1">
      <alignment shrinkToFit="0" vertical="bottom" wrapText="0"/>
    </xf>
    <xf borderId="4" fillId="3" fontId="26" numFmtId="167" xfId="0" applyAlignment="1" applyBorder="1" applyFont="1" applyNumberFormat="1">
      <alignment shrinkToFit="0" vertical="bottom" wrapText="0"/>
    </xf>
    <xf borderId="13" fillId="0" fontId="27" numFmtId="0" xfId="0" applyAlignment="1" applyBorder="1" applyFont="1">
      <alignment shrinkToFit="0" vertical="bottom" wrapText="0"/>
    </xf>
    <xf borderId="4" fillId="3" fontId="28" numFmtId="0" xfId="0" applyAlignment="1" applyBorder="1" applyFont="1">
      <alignment shrinkToFit="0" vertical="bottom" wrapText="0"/>
    </xf>
    <xf borderId="4" fillId="3" fontId="25" numFmtId="0" xfId="0" applyAlignment="1" applyBorder="1" applyFont="1">
      <alignment shrinkToFit="0" vertical="bottom" wrapText="0"/>
    </xf>
    <xf borderId="4" fillId="2" fontId="29" numFmtId="0" xfId="0" applyAlignment="1" applyBorder="1" applyFont="1">
      <alignment shrinkToFit="0" vertical="bottom" wrapText="0"/>
    </xf>
    <xf borderId="12" fillId="4" fontId="24" numFmtId="0" xfId="0" applyAlignment="1" applyBorder="1" applyFont="1">
      <alignment horizontal="right" shrinkToFit="0" vertical="bottom" wrapText="0"/>
    </xf>
    <xf borderId="14" fillId="2" fontId="24" numFmtId="0" xfId="0" applyAlignment="1" applyBorder="1" applyFont="1">
      <alignment shrinkToFit="0" vertical="bottom" wrapText="0"/>
    </xf>
    <xf borderId="15" fillId="4" fontId="24" numFmtId="167" xfId="0" applyAlignment="1" applyBorder="1" applyFont="1" applyNumberFormat="1">
      <alignment shrinkToFit="0" vertical="bottom" wrapText="0"/>
    </xf>
    <xf borderId="1" fillId="2" fontId="24" numFmtId="0" xfId="0" applyAlignment="1" applyBorder="1" applyFont="1">
      <alignment horizontal="center" shrinkToFit="0" vertical="center" wrapText="0"/>
    </xf>
    <xf borderId="6" fillId="3" fontId="25" numFmtId="0" xfId="0" applyAlignment="1" applyBorder="1" applyFont="1">
      <alignment shrinkToFit="0" vertical="bottom" wrapText="0"/>
    </xf>
    <xf borderId="16" fillId="3" fontId="25" numFmtId="0" xfId="0" applyAlignment="1" applyBorder="1" applyFont="1">
      <alignment shrinkToFit="0" vertical="bottom" wrapText="0"/>
    </xf>
    <xf borderId="17" fillId="0" fontId="3" numFmtId="0" xfId="0" applyBorder="1" applyFont="1"/>
    <xf borderId="18" fillId="0" fontId="3" numFmtId="0" xfId="0" applyBorder="1" applyFont="1"/>
    <xf borderId="0" fillId="0" fontId="30" numFmtId="0" xfId="0" applyAlignment="1" applyFont="1">
      <alignment shrinkToFit="0" vertical="center" wrapText="1"/>
    </xf>
    <xf borderId="0" fillId="0" fontId="31" numFmtId="0" xfId="0" applyAlignment="1" applyFont="1">
      <alignment shrinkToFit="0" vertical="center" wrapText="1"/>
    </xf>
    <xf borderId="0" fillId="0" fontId="11" numFmtId="0" xfId="0" applyAlignment="1" applyFont="1">
      <alignment shrinkToFit="0" vertical="bottom" wrapText="1"/>
    </xf>
    <xf borderId="0" fillId="0" fontId="31" numFmtId="0" xfId="0" applyAlignment="1" applyFont="1">
      <alignment readingOrder="0" shrinkToFit="0" vertical="center" wrapText="1"/>
    </xf>
    <xf borderId="0" fillId="0" fontId="23" numFmtId="0" xfId="0" applyAlignment="1" applyFont="1">
      <alignment shrinkToFit="0" vertical="bottom" wrapText="0"/>
    </xf>
    <xf borderId="19" fillId="3" fontId="32" numFmtId="0" xfId="0" applyAlignment="1" applyBorder="1" applyFont="1">
      <alignment horizontal="left" shrinkToFit="0" vertical="bottom" wrapText="0"/>
    </xf>
    <xf borderId="20" fillId="0" fontId="3" numFmtId="0" xfId="0" applyBorder="1" applyFont="1"/>
    <xf borderId="0" fillId="0" fontId="23" numFmtId="0" xfId="0" applyAlignment="1" applyFont="1">
      <alignment readingOrder="0" shrinkToFit="0" vertical="bottom" wrapText="1"/>
    </xf>
    <xf borderId="0" fillId="0" fontId="33" numFmtId="0" xfId="0" applyAlignment="1" applyFont="1">
      <alignment shrinkToFit="0" vertical="bottom" wrapText="0"/>
    </xf>
    <xf borderId="0" fillId="0" fontId="33" numFmtId="0" xfId="0" applyAlignment="1" applyFont="1">
      <alignment readingOrder="0" shrinkToFit="0" vertical="bottom" wrapText="0"/>
    </xf>
    <xf borderId="0" fillId="0" fontId="34" numFmtId="0" xfId="0" applyAlignment="1" applyFont="1">
      <alignment shrinkToFit="0" vertical="bottom" wrapText="0"/>
    </xf>
    <xf borderId="0" fillId="0" fontId="34" numFmtId="0" xfId="0" applyAlignment="1" applyFont="1">
      <alignment readingOrder="0" shrinkToFit="0" vertical="bottom" wrapText="0"/>
    </xf>
    <xf borderId="6" fillId="2" fontId="15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33.57"/>
    <col customWidth="1" min="3" max="6" width="8.0"/>
    <col customWidth="1" min="7" max="26" width="12.57"/>
  </cols>
  <sheetData>
    <row r="1" ht="12.75" customHeight="1">
      <c r="A1" s="1" t="s">
        <v>0</v>
      </c>
      <c r="B1" s="2" t="s">
        <v>1</v>
      </c>
    </row>
    <row r="2" ht="12.75" customHeight="1">
      <c r="A2" s="3"/>
      <c r="B2" s="4" t="s">
        <v>2</v>
      </c>
    </row>
    <row r="3" ht="12.75" customHeight="1">
      <c r="A3" s="3"/>
      <c r="B3" s="4" t="s">
        <v>3</v>
      </c>
    </row>
    <row r="4" ht="12.75" customHeight="1">
      <c r="A4" s="3"/>
      <c r="B4" s="4" t="s">
        <v>4</v>
      </c>
    </row>
    <row r="5" ht="12.75" customHeight="1">
      <c r="A5" s="3"/>
      <c r="B5" s="4" t="s">
        <v>5</v>
      </c>
    </row>
    <row r="6" ht="12.75" customHeight="1">
      <c r="A6" s="3"/>
      <c r="B6" s="4" t="s">
        <v>6</v>
      </c>
    </row>
    <row r="7" ht="12.75" customHeight="1">
      <c r="A7" s="3"/>
      <c r="B7" s="4" t="s">
        <v>7</v>
      </c>
    </row>
    <row r="8" ht="12.75" customHeight="1">
      <c r="A8" s="3"/>
      <c r="B8" s="4" t="s">
        <v>8</v>
      </c>
    </row>
    <row r="9" ht="12.75" customHeight="1">
      <c r="A9" s="3"/>
      <c r="B9" s="4" t="s">
        <v>9</v>
      </c>
    </row>
    <row r="10" ht="12.75" customHeight="1">
      <c r="A10" s="3"/>
      <c r="B10" s="5" t="s">
        <v>10</v>
      </c>
    </row>
    <row r="11" ht="12.75" customHeight="1">
      <c r="A11" s="3"/>
      <c r="B11" s="4" t="s">
        <v>11</v>
      </c>
    </row>
    <row r="12" ht="12.75" customHeight="1">
      <c r="A12" s="3"/>
      <c r="B12" s="4" t="s">
        <v>12</v>
      </c>
    </row>
    <row r="13" ht="12.75" customHeight="1">
      <c r="A13" s="3"/>
      <c r="B13" s="4" t="s">
        <v>13</v>
      </c>
    </row>
    <row r="14" ht="12.75" customHeight="1">
      <c r="A14" s="3"/>
      <c r="B14" s="4" t="s">
        <v>14</v>
      </c>
    </row>
    <row r="15" ht="12.75" customHeight="1">
      <c r="A15" s="3"/>
      <c r="B15" s="4" t="s">
        <v>15</v>
      </c>
    </row>
    <row r="16" ht="12.75" customHeight="1">
      <c r="A16" s="3"/>
      <c r="B16" s="4" t="s">
        <v>16</v>
      </c>
    </row>
    <row r="17" ht="12.75" customHeight="1">
      <c r="A17" s="6"/>
      <c r="B17" s="4" t="s">
        <v>17</v>
      </c>
    </row>
    <row r="18" ht="12.75" customHeight="1">
      <c r="A18" s="7" t="s">
        <v>18</v>
      </c>
      <c r="B18" s="2" t="s">
        <v>19</v>
      </c>
    </row>
    <row r="19" ht="12.75" customHeight="1">
      <c r="A19" s="3"/>
      <c r="B19" s="4" t="s">
        <v>20</v>
      </c>
    </row>
    <row r="20" ht="12.75" customHeight="1">
      <c r="A20" s="3"/>
      <c r="B20" s="4" t="s">
        <v>21</v>
      </c>
    </row>
    <row r="21" ht="12.75" customHeight="1">
      <c r="A21" s="3"/>
      <c r="B21" s="4" t="s">
        <v>22</v>
      </c>
    </row>
    <row r="22" ht="12.75" customHeight="1">
      <c r="A22" s="3"/>
      <c r="B22" s="4" t="s">
        <v>23</v>
      </c>
    </row>
    <row r="23" ht="12.75" customHeight="1">
      <c r="A23" s="3"/>
      <c r="B23" s="4" t="s">
        <v>24</v>
      </c>
    </row>
    <row r="24" ht="12.75" customHeight="1">
      <c r="A24" s="3"/>
      <c r="B24" s="4" t="s">
        <v>25</v>
      </c>
    </row>
    <row r="25" ht="12.75" customHeight="1">
      <c r="A25" s="3"/>
      <c r="B25" s="4" t="s">
        <v>26</v>
      </c>
    </row>
    <row r="26" ht="12.75" customHeight="1">
      <c r="A26" s="3"/>
      <c r="B26" s="4" t="s">
        <v>27</v>
      </c>
    </row>
    <row r="27" ht="12.75" customHeight="1">
      <c r="A27" s="3"/>
      <c r="B27" s="4" t="s">
        <v>28</v>
      </c>
    </row>
    <row r="28" ht="12.75" customHeight="1">
      <c r="A28" s="3"/>
      <c r="B28" s="4" t="s">
        <v>29</v>
      </c>
    </row>
    <row r="29" ht="12.75" customHeight="1">
      <c r="A29" s="3"/>
      <c r="B29" s="4" t="s">
        <v>30</v>
      </c>
    </row>
    <row r="30" ht="12.75" customHeight="1">
      <c r="A30" s="3"/>
      <c r="B30" s="4" t="s">
        <v>31</v>
      </c>
    </row>
    <row r="31" ht="12.75" customHeight="1">
      <c r="A31" s="3"/>
      <c r="B31" s="4" t="s">
        <v>32</v>
      </c>
    </row>
    <row r="32" ht="12.75" customHeight="1">
      <c r="A32" s="3"/>
      <c r="B32" s="4" t="s">
        <v>33</v>
      </c>
    </row>
    <row r="33" ht="12.75" customHeight="1">
      <c r="A33" s="3"/>
      <c r="B33" s="4" t="s">
        <v>34</v>
      </c>
    </row>
    <row r="34" ht="12.75" customHeight="1">
      <c r="A34" s="3"/>
      <c r="B34" s="4" t="s">
        <v>35</v>
      </c>
    </row>
    <row r="35" ht="12.75" customHeight="1">
      <c r="A35" s="3"/>
      <c r="B35" s="4" t="s">
        <v>36</v>
      </c>
    </row>
    <row r="36" ht="12.75" customHeight="1">
      <c r="A36" s="3"/>
      <c r="B36" s="4" t="s">
        <v>37</v>
      </c>
    </row>
    <row r="37" ht="12.75" customHeight="1">
      <c r="A37" s="3"/>
      <c r="B37" s="4" t="s">
        <v>38</v>
      </c>
    </row>
    <row r="38" ht="12.75" customHeight="1">
      <c r="A38" s="3"/>
      <c r="B38" s="4" t="s">
        <v>39</v>
      </c>
    </row>
    <row r="39" ht="12.75" customHeight="1">
      <c r="A39" s="3"/>
      <c r="B39" s="4" t="s">
        <v>40</v>
      </c>
    </row>
    <row r="40" ht="12.75" customHeight="1">
      <c r="A40" s="3"/>
      <c r="B40" s="4" t="s">
        <v>41</v>
      </c>
    </row>
    <row r="41" ht="12.75" customHeight="1">
      <c r="A41" s="3"/>
      <c r="B41" s="4" t="s">
        <v>42</v>
      </c>
    </row>
    <row r="42" ht="12.75" customHeight="1">
      <c r="A42" s="3"/>
      <c r="B42" s="4" t="s">
        <v>43</v>
      </c>
    </row>
    <row r="43" ht="12.75" customHeight="1">
      <c r="A43" s="3"/>
      <c r="B43" s="4" t="s">
        <v>44</v>
      </c>
    </row>
    <row r="44" ht="12.75" customHeight="1">
      <c r="A44" s="3"/>
      <c r="B44" s="4" t="s">
        <v>45</v>
      </c>
    </row>
    <row r="45" ht="13.5" customHeight="1">
      <c r="A45" s="3"/>
      <c r="B45" s="4" t="s">
        <v>46</v>
      </c>
    </row>
    <row r="46" ht="13.5" customHeight="1">
      <c r="A46" s="3"/>
      <c r="B46" s="4" t="s">
        <v>47</v>
      </c>
    </row>
    <row r="47" ht="13.5" customHeight="1">
      <c r="A47" s="3"/>
      <c r="B47" s="4" t="s">
        <v>48</v>
      </c>
    </row>
    <row r="48" ht="13.5" customHeight="1">
      <c r="A48" s="3"/>
      <c r="B48" s="4" t="s">
        <v>49</v>
      </c>
    </row>
    <row r="49" ht="13.5" customHeight="1">
      <c r="A49" s="6"/>
      <c r="B49" s="8" t="s">
        <v>50</v>
      </c>
    </row>
    <row r="50" ht="13.5" customHeight="1">
      <c r="A50" s="9" t="s">
        <v>51</v>
      </c>
      <c r="B50" s="10" t="s">
        <v>52</v>
      </c>
    </row>
    <row r="51" ht="12.75" customHeight="1">
      <c r="A51" s="6"/>
      <c r="B51" s="11" t="s">
        <v>53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17"/>
    <mergeCell ref="A18:A49"/>
    <mergeCell ref="A50:A5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22.57"/>
    <col customWidth="1" min="3" max="3" width="31.0"/>
    <col customWidth="1" min="4" max="4" width="18.57"/>
    <col customWidth="1" min="5" max="5" width="19.43"/>
    <col customWidth="1" min="6" max="6" width="15.14"/>
    <col customWidth="1" min="7" max="26" width="12.57"/>
  </cols>
  <sheetData>
    <row r="1" ht="46.5" customHeight="1">
      <c r="A1" s="12"/>
      <c r="B1" s="13" t="s">
        <v>54</v>
      </c>
      <c r="C1" s="13" t="s">
        <v>55</v>
      </c>
      <c r="D1" s="13" t="s">
        <v>56</v>
      </c>
      <c r="E1" s="13" t="s">
        <v>57</v>
      </c>
      <c r="F1" s="13" t="s">
        <v>57</v>
      </c>
    </row>
    <row r="2" ht="12.75" customHeight="1">
      <c r="A2" s="14" t="s">
        <v>58</v>
      </c>
      <c r="B2" s="14" t="s">
        <v>59</v>
      </c>
      <c r="C2" s="14" t="s">
        <v>60</v>
      </c>
      <c r="D2" s="14" t="s">
        <v>61</v>
      </c>
      <c r="E2" s="14" t="s">
        <v>62</v>
      </c>
      <c r="F2" s="14" t="s">
        <v>63</v>
      </c>
    </row>
    <row r="3" ht="12.75" customHeight="1">
      <c r="A3" s="15">
        <v>1.0</v>
      </c>
      <c r="B3" s="16"/>
      <c r="C3" s="17"/>
      <c r="D3" s="18"/>
      <c r="E3" s="18"/>
      <c r="F3" s="19"/>
    </row>
    <row r="4" ht="12.75" customHeight="1">
      <c r="A4" s="15">
        <f t="shared" ref="A4:A22" si="1">+A3+1</f>
        <v>2</v>
      </c>
      <c r="B4" s="20"/>
      <c r="C4" s="20"/>
      <c r="D4" s="18"/>
      <c r="E4" s="18"/>
      <c r="F4" s="19"/>
    </row>
    <row r="5" ht="12.75" customHeight="1">
      <c r="A5" s="15">
        <f t="shared" si="1"/>
        <v>3</v>
      </c>
      <c r="B5" s="20"/>
      <c r="C5" s="20"/>
      <c r="D5" s="18"/>
      <c r="E5" s="18"/>
      <c r="F5" s="19"/>
    </row>
    <row r="6" ht="12.75" customHeight="1">
      <c r="A6" s="15">
        <f t="shared" si="1"/>
        <v>4</v>
      </c>
      <c r="B6" s="20"/>
      <c r="C6" s="20"/>
      <c r="D6" s="18"/>
      <c r="E6" s="18"/>
      <c r="F6" s="19"/>
    </row>
    <row r="7" ht="12.75" customHeight="1">
      <c r="A7" s="15">
        <f t="shared" si="1"/>
        <v>5</v>
      </c>
      <c r="B7" s="20"/>
      <c r="C7" s="20"/>
      <c r="D7" s="18"/>
      <c r="E7" s="18"/>
      <c r="F7" s="19"/>
    </row>
    <row r="8" ht="12.75" customHeight="1">
      <c r="A8" s="15">
        <f t="shared" si="1"/>
        <v>6</v>
      </c>
      <c r="B8" s="20"/>
      <c r="C8" s="20"/>
      <c r="D8" s="18"/>
      <c r="E8" s="18"/>
      <c r="F8" s="19"/>
    </row>
    <row r="9" ht="12.75" customHeight="1">
      <c r="A9" s="15">
        <f t="shared" si="1"/>
        <v>7</v>
      </c>
      <c r="B9" s="21"/>
      <c r="C9" s="20"/>
      <c r="D9" s="18"/>
      <c r="E9" s="18"/>
      <c r="F9" s="19"/>
    </row>
    <row r="10" ht="12.75" customHeight="1">
      <c r="A10" s="15">
        <f t="shared" si="1"/>
        <v>8</v>
      </c>
      <c r="B10" s="22"/>
      <c r="C10" s="20"/>
      <c r="D10" s="18"/>
      <c r="E10" s="18"/>
      <c r="F10" s="19"/>
    </row>
    <row r="11" ht="12.75" customHeight="1">
      <c r="A11" s="15">
        <f t="shared" si="1"/>
        <v>9</v>
      </c>
      <c r="B11" s="22"/>
      <c r="C11" s="20"/>
      <c r="D11" s="18"/>
      <c r="E11" s="18"/>
      <c r="F11" s="19"/>
    </row>
    <row r="12" ht="12.75" customHeight="1">
      <c r="A12" s="15">
        <f t="shared" si="1"/>
        <v>10</v>
      </c>
      <c r="B12" s="21"/>
      <c r="C12" s="20"/>
      <c r="D12" s="18"/>
      <c r="E12" s="18"/>
      <c r="F12" s="19"/>
    </row>
    <row r="13" ht="12.75" customHeight="1">
      <c r="A13" s="15">
        <f t="shared" si="1"/>
        <v>11</v>
      </c>
      <c r="B13" s="22"/>
      <c r="C13" s="20"/>
      <c r="D13" s="18"/>
      <c r="E13" s="18"/>
      <c r="F13" s="19"/>
    </row>
    <row r="14" ht="12.75" customHeight="1">
      <c r="A14" s="15">
        <f t="shared" si="1"/>
        <v>12</v>
      </c>
      <c r="B14" s="22"/>
      <c r="C14" s="20"/>
      <c r="D14" s="18"/>
      <c r="E14" s="18"/>
      <c r="F14" s="19"/>
    </row>
    <row r="15" ht="12.75" customHeight="1">
      <c r="A15" s="15">
        <f t="shared" si="1"/>
        <v>13</v>
      </c>
      <c r="B15" s="23"/>
      <c r="C15" s="20"/>
      <c r="D15" s="18"/>
      <c r="E15" s="18"/>
      <c r="F15" s="19"/>
    </row>
    <row r="16" ht="12.75" customHeight="1">
      <c r="A16" s="15">
        <f t="shared" si="1"/>
        <v>14</v>
      </c>
      <c r="B16" s="20"/>
      <c r="C16" s="20"/>
      <c r="D16" s="18"/>
      <c r="E16" s="18"/>
      <c r="F16" s="19"/>
    </row>
    <row r="17" ht="12.75" customHeight="1">
      <c r="A17" s="15">
        <f t="shared" si="1"/>
        <v>15</v>
      </c>
      <c r="B17" s="20"/>
      <c r="C17" s="20"/>
      <c r="D17" s="18"/>
      <c r="E17" s="18"/>
      <c r="F17" s="19"/>
    </row>
    <row r="18" ht="12.75" customHeight="1">
      <c r="A18" s="15">
        <f t="shared" si="1"/>
        <v>16</v>
      </c>
      <c r="B18" s="20"/>
      <c r="C18" s="20"/>
      <c r="D18" s="18"/>
      <c r="E18" s="18"/>
      <c r="F18" s="19"/>
    </row>
    <row r="19" ht="12.75" customHeight="1">
      <c r="A19" s="15">
        <f t="shared" si="1"/>
        <v>17</v>
      </c>
      <c r="B19" s="20"/>
      <c r="C19" s="20"/>
      <c r="D19" s="18"/>
      <c r="E19" s="18"/>
      <c r="F19" s="19"/>
    </row>
    <row r="20" ht="12.75" customHeight="1">
      <c r="A20" s="15">
        <f t="shared" si="1"/>
        <v>18</v>
      </c>
      <c r="B20" s="20"/>
      <c r="C20" s="20"/>
      <c r="D20" s="18"/>
      <c r="E20" s="18"/>
      <c r="F20" s="19"/>
    </row>
    <row r="21" ht="12.75" customHeight="1">
      <c r="A21" s="15">
        <f t="shared" si="1"/>
        <v>19</v>
      </c>
      <c r="B21" s="19"/>
      <c r="C21" s="20"/>
      <c r="D21" s="19"/>
      <c r="E21" s="19"/>
      <c r="F21" s="19"/>
    </row>
    <row r="22" ht="12.75" customHeight="1">
      <c r="A22" s="15">
        <f t="shared" si="1"/>
        <v>20</v>
      </c>
      <c r="B22" s="19"/>
      <c r="C22" s="20"/>
      <c r="D22" s="19"/>
      <c r="E22" s="19"/>
      <c r="F22" s="1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showErrorMessage="1" prompt=" - " sqref="C3:C22">
      <formula1>Otroški_posamezniki__PICL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8.86"/>
    <col customWidth="1" min="3" max="3" width="16.86"/>
    <col customWidth="1" min="4" max="23" width="3.29"/>
    <col customWidth="1" min="24" max="26" width="12.57"/>
  </cols>
  <sheetData>
    <row r="1" ht="15.75" customHeight="1">
      <c r="A1" s="24"/>
      <c r="B1" s="25" t="s">
        <v>64</v>
      </c>
      <c r="C1" s="26" t="s">
        <v>65</v>
      </c>
      <c r="D1" s="27" t="s">
        <v>66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ht="138.0" customHeight="1">
      <c r="B2" s="6"/>
      <c r="C2" s="30"/>
      <c r="D2" s="31" t="str">
        <f>+Team!B3</f>
        <v/>
      </c>
      <c r="E2" s="31" t="str">
        <f>+Team!B4</f>
        <v/>
      </c>
      <c r="F2" s="31" t="str">
        <f>+Team!B5</f>
        <v/>
      </c>
      <c r="G2" s="31" t="str">
        <f>+Team!B6</f>
        <v/>
      </c>
      <c r="H2" s="31" t="str">
        <f>+Team!B7</f>
        <v/>
      </c>
      <c r="I2" s="31" t="str">
        <f>+Team!B8</f>
        <v/>
      </c>
      <c r="J2" s="31" t="str">
        <f>+Team!B9</f>
        <v/>
      </c>
      <c r="K2" s="31" t="str">
        <f>+Team!B10</f>
        <v/>
      </c>
      <c r="L2" s="31" t="str">
        <f>+Team!B11</f>
        <v/>
      </c>
      <c r="M2" s="31" t="str">
        <f>+Team!B12</f>
        <v/>
      </c>
      <c r="N2" s="31" t="str">
        <f>+Team!B13</f>
        <v/>
      </c>
      <c r="O2" s="31" t="str">
        <f>+Team!B14</f>
        <v/>
      </c>
      <c r="P2" s="31" t="str">
        <f>+Team!B15</f>
        <v/>
      </c>
      <c r="Q2" s="31" t="str">
        <f>+Team!B16</f>
        <v/>
      </c>
      <c r="R2" s="31" t="str">
        <f>+Team!B17</f>
        <v/>
      </c>
      <c r="S2" s="31" t="str">
        <f>+Team!B18</f>
        <v/>
      </c>
      <c r="T2" s="31" t="str">
        <f>+Team!B19</f>
        <v/>
      </c>
      <c r="U2" s="31" t="str">
        <f>+Team!B20</f>
        <v/>
      </c>
      <c r="V2" s="31" t="str">
        <f>+Team!B21</f>
        <v/>
      </c>
      <c r="W2" s="31" t="str">
        <f>+Team!B22</f>
        <v/>
      </c>
    </row>
    <row r="3" ht="12.75" customHeight="1">
      <c r="A3" s="32" t="s">
        <v>58</v>
      </c>
      <c r="B3" s="33" t="s">
        <v>67</v>
      </c>
      <c r="C3" s="34">
        <v>360.0</v>
      </c>
      <c r="D3" s="35" t="s">
        <v>68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>
      <c r="A4" s="36">
        <v>1.0</v>
      </c>
      <c r="B4" s="37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</row>
    <row r="5">
      <c r="A5" s="36">
        <f t="shared" ref="A5:A153" si="1">+A4+1</f>
        <v>2</v>
      </c>
      <c r="B5" s="41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</row>
    <row r="6">
      <c r="A6" s="36">
        <f t="shared" si="1"/>
        <v>3</v>
      </c>
      <c r="B6" s="41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</row>
    <row r="7">
      <c r="A7" s="36">
        <f t="shared" si="1"/>
        <v>4</v>
      </c>
      <c r="B7" s="21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>
      <c r="A8" s="36">
        <f t="shared" si="1"/>
        <v>5</v>
      </c>
      <c r="B8" s="22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>
      <c r="A9" s="36">
        <f t="shared" si="1"/>
        <v>6</v>
      </c>
      <c r="B9" s="22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</row>
    <row r="10">
      <c r="A10" s="36">
        <f t="shared" si="1"/>
        <v>7</v>
      </c>
      <c r="B10" s="21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>
      <c r="A11" s="36">
        <f t="shared" si="1"/>
        <v>8</v>
      </c>
      <c r="B11" s="22"/>
      <c r="C11" s="42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>
      <c r="A12" s="36">
        <f t="shared" si="1"/>
        <v>9</v>
      </c>
      <c r="B12" s="22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>
      <c r="A13" s="36">
        <f t="shared" si="1"/>
        <v>10</v>
      </c>
      <c r="B13" s="21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</row>
    <row r="14">
      <c r="A14" s="36">
        <f t="shared" si="1"/>
        <v>11</v>
      </c>
      <c r="B14" s="22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>
      <c r="A15" s="36">
        <f t="shared" si="1"/>
        <v>12</v>
      </c>
      <c r="B15" s="22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</row>
    <row r="16">
      <c r="A16" s="36">
        <f t="shared" si="1"/>
        <v>13</v>
      </c>
      <c r="B16" s="23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</row>
    <row r="17">
      <c r="A17" s="36">
        <f t="shared" si="1"/>
        <v>14</v>
      </c>
      <c r="B17" s="43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</row>
    <row r="18">
      <c r="A18" s="36">
        <f t="shared" si="1"/>
        <v>15</v>
      </c>
      <c r="B18" s="43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>
      <c r="A19" s="36">
        <f t="shared" si="1"/>
        <v>16</v>
      </c>
      <c r="B19" s="43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>
      <c r="A20" s="36">
        <f t="shared" si="1"/>
        <v>17</v>
      </c>
      <c r="B20" s="43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ht="15.75" customHeight="1">
      <c r="A21" s="36">
        <f t="shared" si="1"/>
        <v>18</v>
      </c>
      <c r="B21" s="4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</row>
    <row r="22" ht="15.75" customHeight="1">
      <c r="A22" s="36">
        <f t="shared" si="1"/>
        <v>19</v>
      </c>
      <c r="B22" s="43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ht="15.75" customHeight="1">
      <c r="A23" s="36">
        <f t="shared" si="1"/>
        <v>20</v>
      </c>
      <c r="B23" s="43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</row>
    <row r="24" ht="12.75" customHeight="1">
      <c r="A24" s="36">
        <f t="shared" si="1"/>
        <v>21</v>
      </c>
      <c r="B24" s="44"/>
      <c r="C24" s="45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</row>
    <row r="25" ht="12.75" customHeight="1">
      <c r="A25" s="36">
        <f t="shared" si="1"/>
        <v>22</v>
      </c>
      <c r="B25" s="44"/>
      <c r="C25" s="4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</row>
    <row r="26" ht="12.75" customHeight="1">
      <c r="A26" s="36">
        <f t="shared" si="1"/>
        <v>23</v>
      </c>
      <c r="B26" s="46"/>
      <c r="C26" s="4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</row>
    <row r="27" ht="12.75" customHeight="1">
      <c r="A27" s="36">
        <f t="shared" si="1"/>
        <v>24</v>
      </c>
      <c r="B27" s="46"/>
      <c r="C27" s="47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</row>
    <row r="28" ht="12.75" customHeight="1">
      <c r="A28" s="36">
        <f t="shared" si="1"/>
        <v>25</v>
      </c>
      <c r="B28" s="46"/>
      <c r="C28" s="47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</row>
    <row r="29" ht="12.75" customHeight="1">
      <c r="A29" s="36">
        <f t="shared" si="1"/>
        <v>26</v>
      </c>
      <c r="B29" s="46"/>
      <c r="C29" s="4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</row>
    <row r="30" ht="12.75" customHeight="1">
      <c r="A30" s="36">
        <f t="shared" si="1"/>
        <v>27</v>
      </c>
      <c r="B30" s="46"/>
      <c r="C30" s="47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ht="12.75" customHeight="1">
      <c r="A31" s="36">
        <f t="shared" si="1"/>
        <v>28</v>
      </c>
      <c r="B31" s="46"/>
      <c r="C31" s="4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ht="12.75" customHeight="1">
      <c r="A32" s="36">
        <f t="shared" si="1"/>
        <v>29</v>
      </c>
      <c r="B32" s="46"/>
      <c r="C32" s="4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</row>
    <row r="33" ht="12.75" customHeight="1">
      <c r="A33" s="36">
        <f t="shared" si="1"/>
        <v>30</v>
      </c>
      <c r="B33" s="46"/>
      <c r="C33" s="4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</row>
    <row r="34" ht="12.75" customHeight="1">
      <c r="A34" s="36">
        <f t="shared" si="1"/>
        <v>31</v>
      </c>
      <c r="B34" s="46"/>
      <c r="C34" s="4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</row>
    <row r="35" ht="12.75" customHeight="1">
      <c r="A35" s="36">
        <f t="shared" si="1"/>
        <v>32</v>
      </c>
      <c r="B35" s="46"/>
      <c r="C35" s="4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</row>
    <row r="36" ht="12.75" customHeight="1">
      <c r="A36" s="36">
        <f t="shared" si="1"/>
        <v>33</v>
      </c>
      <c r="B36" s="46"/>
      <c r="C36" s="4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</row>
    <row r="37" ht="12.75" customHeight="1">
      <c r="A37" s="36">
        <f t="shared" si="1"/>
        <v>34</v>
      </c>
      <c r="B37" s="46"/>
      <c r="C37" s="4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ht="12.75" customHeight="1">
      <c r="A38" s="36">
        <f t="shared" si="1"/>
        <v>35</v>
      </c>
      <c r="B38" s="46"/>
      <c r="C38" s="4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</row>
    <row r="39" ht="12.75" customHeight="1">
      <c r="A39" s="36">
        <f t="shared" si="1"/>
        <v>36</v>
      </c>
      <c r="B39" s="46"/>
      <c r="C39" s="4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  <row r="40" ht="12.75" customHeight="1">
      <c r="A40" s="36">
        <f t="shared" si="1"/>
        <v>37</v>
      </c>
      <c r="B40" s="46"/>
      <c r="C40" s="47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</row>
    <row r="41" ht="12.75" customHeight="1">
      <c r="A41" s="36">
        <f t="shared" si="1"/>
        <v>38</v>
      </c>
      <c r="B41" s="46"/>
      <c r="C41" s="4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</row>
    <row r="42" ht="12.75" customHeight="1">
      <c r="A42" s="36">
        <f t="shared" si="1"/>
        <v>39</v>
      </c>
      <c r="B42" s="46"/>
      <c r="C42" s="4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</row>
    <row r="43" ht="12.75" customHeight="1">
      <c r="A43" s="36">
        <f t="shared" si="1"/>
        <v>40</v>
      </c>
      <c r="B43" s="46"/>
      <c r="C43" s="47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ht="12.75" customHeight="1">
      <c r="A44" s="36">
        <f t="shared" si="1"/>
        <v>41</v>
      </c>
      <c r="B44" s="46"/>
      <c r="C44" s="47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</row>
    <row r="45" ht="12.75" customHeight="1">
      <c r="A45" s="36">
        <f t="shared" si="1"/>
        <v>42</v>
      </c>
      <c r="B45" s="46"/>
      <c r="C45" s="47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ht="12.75" customHeight="1">
      <c r="A46" s="36">
        <f t="shared" si="1"/>
        <v>43</v>
      </c>
      <c r="B46" s="46"/>
      <c r="C46" s="47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</row>
    <row r="47" ht="12.75" customHeight="1">
      <c r="A47" s="36">
        <f t="shared" si="1"/>
        <v>44</v>
      </c>
      <c r="B47" s="46"/>
      <c r="C47" s="47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</row>
    <row r="48" ht="12.75" customHeight="1">
      <c r="A48" s="36">
        <f t="shared" si="1"/>
        <v>45</v>
      </c>
      <c r="B48" s="46"/>
      <c r="C48" s="47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</row>
    <row r="49" ht="12.75" customHeight="1">
      <c r="A49" s="36">
        <f t="shared" si="1"/>
        <v>46</v>
      </c>
      <c r="B49" s="46"/>
      <c r="C49" s="47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ht="12.75" customHeight="1">
      <c r="A50" s="36">
        <f t="shared" si="1"/>
        <v>47</v>
      </c>
      <c r="B50" s="46"/>
      <c r="C50" s="47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</row>
    <row r="51" ht="12.75" customHeight="1">
      <c r="A51" s="36">
        <f t="shared" si="1"/>
        <v>48</v>
      </c>
      <c r="B51" s="46"/>
      <c r="C51" s="4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</row>
    <row r="52" ht="12.75" customHeight="1">
      <c r="A52" s="36">
        <f t="shared" si="1"/>
        <v>49</v>
      </c>
      <c r="B52" s="46"/>
      <c r="C52" s="4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</row>
    <row r="53" ht="12.75" customHeight="1">
      <c r="A53" s="36">
        <f t="shared" si="1"/>
        <v>50</v>
      </c>
      <c r="B53" s="46"/>
      <c r="C53" s="4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40"/>
    </row>
    <row r="54" ht="12.75" customHeight="1">
      <c r="A54" s="36">
        <f t="shared" si="1"/>
        <v>51</v>
      </c>
      <c r="B54" s="46"/>
      <c r="C54" s="47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</row>
    <row r="55" ht="12.75" customHeight="1">
      <c r="A55" s="36">
        <f t="shared" si="1"/>
        <v>52</v>
      </c>
      <c r="B55" s="46"/>
      <c r="C55" s="47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0"/>
    </row>
    <row r="56" ht="12.75" customHeight="1">
      <c r="A56" s="36">
        <f t="shared" si="1"/>
        <v>53</v>
      </c>
      <c r="B56" s="46"/>
      <c r="C56" s="4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40"/>
    </row>
    <row r="57" ht="12.75" customHeight="1">
      <c r="A57" s="36">
        <f t="shared" si="1"/>
        <v>54</v>
      </c>
      <c r="B57" s="46"/>
      <c r="C57" s="47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</row>
    <row r="58" ht="12.75" customHeight="1">
      <c r="A58" s="36">
        <f t="shared" si="1"/>
        <v>55</v>
      </c>
      <c r="B58" s="46"/>
      <c r="C58" s="47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</row>
    <row r="59" ht="12.75" customHeight="1">
      <c r="A59" s="36">
        <f t="shared" si="1"/>
        <v>56</v>
      </c>
      <c r="B59" s="46"/>
      <c r="C59" s="47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40"/>
    </row>
    <row r="60" ht="12.75" customHeight="1">
      <c r="A60" s="36">
        <f t="shared" si="1"/>
        <v>57</v>
      </c>
      <c r="B60" s="46"/>
      <c r="C60" s="4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0"/>
    </row>
    <row r="61" ht="12.75" customHeight="1">
      <c r="A61" s="36">
        <f t="shared" si="1"/>
        <v>58</v>
      </c>
      <c r="B61" s="46"/>
      <c r="C61" s="4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40"/>
    </row>
    <row r="62" ht="12.75" customHeight="1">
      <c r="A62" s="36">
        <f t="shared" si="1"/>
        <v>59</v>
      </c>
      <c r="B62" s="46"/>
      <c r="C62" s="47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40"/>
    </row>
    <row r="63" ht="12.75" customHeight="1">
      <c r="A63" s="36">
        <f t="shared" si="1"/>
        <v>60</v>
      </c>
      <c r="B63" s="46"/>
      <c r="C63" s="47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40"/>
    </row>
    <row r="64" ht="12.75" customHeight="1">
      <c r="A64" s="36">
        <f t="shared" si="1"/>
        <v>61</v>
      </c>
      <c r="B64" s="46"/>
      <c r="C64" s="47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</row>
    <row r="65" ht="12.75" customHeight="1">
      <c r="A65" s="36">
        <f t="shared" si="1"/>
        <v>62</v>
      </c>
      <c r="B65" s="46"/>
      <c r="C65" s="4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40"/>
    </row>
    <row r="66" ht="12.75" customHeight="1">
      <c r="A66" s="36">
        <f t="shared" si="1"/>
        <v>63</v>
      </c>
      <c r="B66" s="46"/>
      <c r="C66" s="47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</row>
    <row r="67" ht="12.75" customHeight="1">
      <c r="A67" s="36">
        <f t="shared" si="1"/>
        <v>64</v>
      </c>
      <c r="B67" s="46"/>
      <c r="C67" s="47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40"/>
    </row>
    <row r="68" ht="12.75" customHeight="1">
      <c r="A68" s="36">
        <f t="shared" si="1"/>
        <v>65</v>
      </c>
      <c r="B68" s="46"/>
      <c r="C68" s="47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40"/>
    </row>
    <row r="69" ht="12.75" customHeight="1">
      <c r="A69" s="36">
        <f t="shared" si="1"/>
        <v>66</v>
      </c>
      <c r="B69" s="46"/>
      <c r="C69" s="47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40"/>
    </row>
    <row r="70" ht="12.75" customHeight="1">
      <c r="A70" s="36">
        <f t="shared" si="1"/>
        <v>67</v>
      </c>
      <c r="B70" s="46"/>
      <c r="C70" s="47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0"/>
    </row>
    <row r="71" ht="12.75" customHeight="1">
      <c r="A71" s="36">
        <f t="shared" si="1"/>
        <v>68</v>
      </c>
      <c r="B71" s="46"/>
      <c r="C71" s="47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0"/>
    </row>
    <row r="72" ht="12.75" customHeight="1">
      <c r="A72" s="36">
        <f t="shared" si="1"/>
        <v>69</v>
      </c>
      <c r="B72" s="46"/>
      <c r="C72" s="47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40"/>
    </row>
    <row r="73" ht="12.75" customHeight="1">
      <c r="A73" s="36">
        <f t="shared" si="1"/>
        <v>70</v>
      </c>
      <c r="B73" s="46"/>
      <c r="C73" s="47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40"/>
    </row>
    <row r="74" ht="12.75" customHeight="1">
      <c r="A74" s="36">
        <f t="shared" si="1"/>
        <v>71</v>
      </c>
      <c r="B74" s="46"/>
      <c r="C74" s="47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40"/>
    </row>
    <row r="75" ht="12.75" customHeight="1">
      <c r="A75" s="36">
        <f t="shared" si="1"/>
        <v>72</v>
      </c>
      <c r="B75" s="44"/>
      <c r="C75" s="45"/>
      <c r="D75" s="48"/>
      <c r="E75" s="48"/>
      <c r="F75" s="48"/>
      <c r="G75" s="48"/>
      <c r="H75" s="48"/>
      <c r="I75" s="48"/>
      <c r="J75" s="39"/>
      <c r="K75" s="39"/>
      <c r="L75" s="39"/>
      <c r="M75" s="39"/>
      <c r="N75" s="39"/>
      <c r="O75" s="39"/>
      <c r="P75" s="39"/>
      <c r="Q75" s="39"/>
      <c r="R75" s="48"/>
      <c r="S75" s="48"/>
      <c r="T75" s="48"/>
      <c r="U75" s="48"/>
      <c r="V75" s="48"/>
      <c r="W75" s="40"/>
    </row>
    <row r="76" ht="12.75" customHeight="1">
      <c r="A76" s="36">
        <f t="shared" si="1"/>
        <v>73</v>
      </c>
      <c r="B76" s="49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0"/>
    </row>
    <row r="77" ht="12.75" customHeight="1">
      <c r="A77" s="36">
        <f t="shared" si="1"/>
        <v>74</v>
      </c>
      <c r="B77" s="49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0"/>
    </row>
    <row r="78" ht="12.75" customHeight="1">
      <c r="A78" s="36">
        <f t="shared" si="1"/>
        <v>75</v>
      </c>
      <c r="B78" s="49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0"/>
    </row>
    <row r="79" ht="12.75" customHeight="1">
      <c r="A79" s="36">
        <f t="shared" si="1"/>
        <v>76</v>
      </c>
      <c r="B79" s="49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0"/>
    </row>
    <row r="80" ht="12.75" customHeight="1">
      <c r="A80" s="36">
        <f t="shared" si="1"/>
        <v>77</v>
      </c>
      <c r="B80" s="49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0"/>
    </row>
    <row r="81" ht="12.75" customHeight="1">
      <c r="A81" s="36">
        <f t="shared" si="1"/>
        <v>78</v>
      </c>
      <c r="B81" s="49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0"/>
    </row>
    <row r="82" ht="12.75" customHeight="1">
      <c r="A82" s="36">
        <f t="shared" si="1"/>
        <v>79</v>
      </c>
      <c r="B82" s="49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0"/>
    </row>
    <row r="83" ht="12.75" customHeight="1">
      <c r="A83" s="36">
        <f t="shared" si="1"/>
        <v>80</v>
      </c>
      <c r="B83" s="49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0"/>
    </row>
    <row r="84" ht="12.75" customHeight="1">
      <c r="A84" s="36">
        <f t="shared" si="1"/>
        <v>81</v>
      </c>
      <c r="B84" s="49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0"/>
    </row>
    <row r="85" ht="12.75" customHeight="1">
      <c r="A85" s="36">
        <f t="shared" si="1"/>
        <v>82</v>
      </c>
      <c r="B85" s="49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0"/>
    </row>
    <row r="86" ht="12.75" customHeight="1">
      <c r="A86" s="36">
        <f t="shared" si="1"/>
        <v>83</v>
      </c>
      <c r="B86" s="49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0"/>
    </row>
    <row r="87" ht="12.75" customHeight="1">
      <c r="A87" s="36">
        <f t="shared" si="1"/>
        <v>84</v>
      </c>
      <c r="B87" s="49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0"/>
    </row>
    <row r="88" ht="12.75" customHeight="1">
      <c r="A88" s="36">
        <f t="shared" si="1"/>
        <v>85</v>
      </c>
      <c r="B88" s="49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0"/>
    </row>
    <row r="89" ht="12.75" customHeight="1">
      <c r="A89" s="36">
        <f t="shared" si="1"/>
        <v>86</v>
      </c>
      <c r="B89" s="49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0"/>
    </row>
    <row r="90" ht="12.75" customHeight="1">
      <c r="A90" s="36">
        <f t="shared" si="1"/>
        <v>87</v>
      </c>
      <c r="B90" s="49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0"/>
    </row>
    <row r="91" ht="12.75" customHeight="1">
      <c r="A91" s="36">
        <f t="shared" si="1"/>
        <v>88</v>
      </c>
      <c r="B91" s="49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0"/>
    </row>
    <row r="92" ht="12.75" customHeight="1">
      <c r="A92" s="36">
        <f t="shared" si="1"/>
        <v>89</v>
      </c>
      <c r="B92" s="49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0"/>
    </row>
    <row r="93" ht="12.75" customHeight="1">
      <c r="A93" s="36">
        <f t="shared" si="1"/>
        <v>90</v>
      </c>
      <c r="B93" s="49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0"/>
    </row>
    <row r="94" ht="12.75" customHeight="1">
      <c r="A94" s="36">
        <f t="shared" si="1"/>
        <v>91</v>
      </c>
      <c r="B94" s="49"/>
      <c r="C94" s="4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0"/>
    </row>
    <row r="95" ht="12.75" customHeight="1">
      <c r="A95" s="36">
        <f t="shared" si="1"/>
        <v>92</v>
      </c>
      <c r="B95" s="49"/>
      <c r="C95" s="49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0"/>
    </row>
    <row r="96" ht="12.75" customHeight="1">
      <c r="A96" s="36">
        <f t="shared" si="1"/>
        <v>93</v>
      </c>
      <c r="B96" s="49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0"/>
    </row>
    <row r="97" ht="12.75" customHeight="1">
      <c r="A97" s="36">
        <f t="shared" si="1"/>
        <v>94</v>
      </c>
      <c r="B97" s="49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0"/>
    </row>
    <row r="98" ht="12.75" customHeight="1">
      <c r="A98" s="36">
        <f t="shared" si="1"/>
        <v>95</v>
      </c>
      <c r="B98" s="49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0"/>
    </row>
    <row r="99" ht="12.75" customHeight="1">
      <c r="A99" s="36">
        <f t="shared" si="1"/>
        <v>96</v>
      </c>
      <c r="B99" s="49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0"/>
    </row>
    <row r="100" ht="12.75" customHeight="1">
      <c r="A100" s="36">
        <f t="shared" si="1"/>
        <v>97</v>
      </c>
      <c r="B100" s="49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0"/>
    </row>
    <row r="101" ht="12.75" customHeight="1">
      <c r="A101" s="36">
        <f t="shared" si="1"/>
        <v>98</v>
      </c>
      <c r="B101" s="49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0"/>
    </row>
    <row r="102" ht="12.75" customHeight="1">
      <c r="A102" s="36">
        <f t="shared" si="1"/>
        <v>99</v>
      </c>
      <c r="B102" s="49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0"/>
    </row>
    <row r="103" ht="12.75" customHeight="1">
      <c r="A103" s="36">
        <f t="shared" si="1"/>
        <v>100</v>
      </c>
      <c r="B103" s="49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0"/>
    </row>
    <row r="104" ht="12.75" customHeight="1">
      <c r="A104" s="36">
        <f t="shared" si="1"/>
        <v>101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0"/>
    </row>
    <row r="105" ht="12.75" customHeight="1">
      <c r="A105" s="36">
        <f t="shared" si="1"/>
        <v>102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0"/>
    </row>
    <row r="106" ht="12.75" customHeight="1">
      <c r="A106" s="36">
        <f t="shared" si="1"/>
        <v>103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0"/>
    </row>
    <row r="107" ht="12.75" customHeight="1">
      <c r="A107" s="36">
        <f t="shared" si="1"/>
        <v>104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0"/>
    </row>
    <row r="108" ht="12.75" customHeight="1">
      <c r="A108" s="36">
        <f t="shared" si="1"/>
        <v>105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0"/>
    </row>
    <row r="109" ht="12.75" customHeight="1">
      <c r="A109" s="36">
        <f t="shared" si="1"/>
        <v>106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0"/>
    </row>
    <row r="110" ht="12.75" customHeight="1">
      <c r="A110" s="36">
        <f t="shared" si="1"/>
        <v>107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0"/>
    </row>
    <row r="111" ht="12.75" customHeight="1">
      <c r="A111" s="36">
        <f t="shared" si="1"/>
        <v>108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0"/>
    </row>
    <row r="112" ht="12.75" customHeight="1">
      <c r="A112" s="36">
        <f t="shared" si="1"/>
        <v>109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0"/>
    </row>
    <row r="113" ht="12.75" customHeight="1">
      <c r="A113" s="36">
        <f t="shared" si="1"/>
        <v>110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0"/>
    </row>
    <row r="114" ht="12.75" customHeight="1">
      <c r="A114" s="36">
        <f t="shared" si="1"/>
        <v>111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0"/>
    </row>
    <row r="115" ht="12.75" customHeight="1">
      <c r="A115" s="36">
        <f t="shared" si="1"/>
        <v>112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0"/>
    </row>
    <row r="116" ht="12.75" customHeight="1">
      <c r="A116" s="36">
        <f t="shared" si="1"/>
        <v>113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0"/>
    </row>
    <row r="117" ht="12.75" customHeight="1">
      <c r="A117" s="36">
        <f t="shared" si="1"/>
        <v>114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0"/>
    </row>
    <row r="118" ht="12.75" customHeight="1">
      <c r="A118" s="36">
        <f t="shared" si="1"/>
        <v>115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0"/>
    </row>
    <row r="119" ht="12.75" customHeight="1">
      <c r="A119" s="36">
        <f t="shared" si="1"/>
        <v>116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0"/>
    </row>
    <row r="120" ht="12.75" customHeight="1">
      <c r="A120" s="36">
        <f t="shared" si="1"/>
        <v>117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0"/>
    </row>
    <row r="121" ht="12.75" customHeight="1">
      <c r="A121" s="36">
        <f t="shared" si="1"/>
        <v>118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0"/>
    </row>
    <row r="122" ht="12.75" customHeight="1">
      <c r="A122" s="36">
        <f t="shared" si="1"/>
        <v>119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0"/>
    </row>
    <row r="123" ht="12.75" customHeight="1">
      <c r="A123" s="36">
        <f t="shared" si="1"/>
        <v>120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0"/>
    </row>
    <row r="124" ht="12.75" customHeight="1">
      <c r="A124" s="36">
        <f t="shared" si="1"/>
        <v>121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0"/>
    </row>
    <row r="125" ht="12.75" customHeight="1">
      <c r="A125" s="36">
        <f t="shared" si="1"/>
        <v>122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0"/>
    </row>
    <row r="126" ht="12.75" customHeight="1">
      <c r="A126" s="36">
        <f t="shared" si="1"/>
        <v>123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0"/>
    </row>
    <row r="127" ht="12.75" customHeight="1">
      <c r="A127" s="36">
        <f t="shared" si="1"/>
        <v>124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0"/>
    </row>
    <row r="128" ht="12.75" customHeight="1">
      <c r="A128" s="36">
        <f t="shared" si="1"/>
        <v>125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0"/>
    </row>
    <row r="129" ht="12.75" customHeight="1">
      <c r="A129" s="36">
        <f t="shared" si="1"/>
        <v>126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0"/>
    </row>
    <row r="130" ht="12.75" customHeight="1">
      <c r="A130" s="36">
        <f t="shared" si="1"/>
        <v>127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0"/>
    </row>
    <row r="131" ht="12.75" customHeight="1">
      <c r="A131" s="36">
        <f t="shared" si="1"/>
        <v>128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0"/>
    </row>
    <row r="132" ht="12.75" customHeight="1">
      <c r="A132" s="36">
        <f t="shared" si="1"/>
        <v>129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0"/>
    </row>
    <row r="133" ht="12.75" customHeight="1">
      <c r="A133" s="36">
        <f t="shared" si="1"/>
        <v>130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0"/>
    </row>
    <row r="134" ht="12.75" customHeight="1">
      <c r="A134" s="36">
        <f t="shared" si="1"/>
        <v>131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0"/>
    </row>
    <row r="135" ht="12.75" customHeight="1">
      <c r="A135" s="36">
        <f t="shared" si="1"/>
        <v>132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0"/>
    </row>
    <row r="136" ht="12.75" customHeight="1">
      <c r="A136" s="36">
        <f t="shared" si="1"/>
        <v>133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0"/>
    </row>
    <row r="137" ht="12.75" customHeight="1">
      <c r="A137" s="36">
        <f t="shared" si="1"/>
        <v>134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0"/>
    </row>
    <row r="138" ht="12.75" customHeight="1">
      <c r="A138" s="36">
        <f t="shared" si="1"/>
        <v>135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0"/>
    </row>
    <row r="139" ht="12.75" customHeight="1">
      <c r="A139" s="36">
        <f t="shared" si="1"/>
        <v>136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0"/>
    </row>
    <row r="140" ht="12.75" customHeight="1">
      <c r="A140" s="36">
        <f t="shared" si="1"/>
        <v>137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0"/>
    </row>
    <row r="141" ht="12.75" customHeight="1">
      <c r="A141" s="36">
        <f t="shared" si="1"/>
        <v>138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0"/>
    </row>
    <row r="142" ht="12.75" customHeight="1">
      <c r="A142" s="36">
        <f t="shared" si="1"/>
        <v>139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0"/>
    </row>
    <row r="143" ht="12.75" customHeight="1">
      <c r="A143" s="36">
        <f t="shared" si="1"/>
        <v>140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0"/>
    </row>
    <row r="144" ht="12.75" customHeight="1">
      <c r="A144" s="36">
        <f t="shared" si="1"/>
        <v>141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0"/>
    </row>
    <row r="145" ht="12.75" customHeight="1">
      <c r="A145" s="36">
        <f t="shared" si="1"/>
        <v>142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0"/>
    </row>
    <row r="146" ht="12.75" customHeight="1">
      <c r="A146" s="36">
        <f t="shared" si="1"/>
        <v>143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0"/>
    </row>
    <row r="147" ht="12.75" customHeight="1">
      <c r="A147" s="36">
        <f t="shared" si="1"/>
        <v>144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0"/>
    </row>
    <row r="148" ht="12.75" customHeight="1">
      <c r="A148" s="36">
        <f t="shared" si="1"/>
        <v>145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0"/>
    </row>
    <row r="149" ht="12.75" customHeight="1">
      <c r="A149" s="36">
        <f t="shared" si="1"/>
        <v>146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0"/>
    </row>
    <row r="150" ht="12.75" customHeight="1">
      <c r="A150" s="36">
        <f t="shared" si="1"/>
        <v>147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0"/>
    </row>
    <row r="151" ht="12.75" customHeight="1">
      <c r="A151" s="36">
        <f t="shared" si="1"/>
        <v>148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0"/>
    </row>
    <row r="152" ht="12.75" customHeight="1">
      <c r="A152" s="36">
        <f t="shared" si="1"/>
        <v>149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0"/>
    </row>
    <row r="153" ht="12.75" customHeight="1">
      <c r="A153" s="36">
        <f t="shared" si="1"/>
        <v>150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0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A2"/>
    <mergeCell ref="B1:B2"/>
    <mergeCell ref="C1:C2"/>
    <mergeCell ref="D1:W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8.86"/>
    <col customWidth="1" min="3" max="3" width="17.86"/>
    <col customWidth="1" min="4" max="6" width="14.43"/>
    <col customWidth="1" min="7" max="26" width="12.57"/>
  </cols>
  <sheetData>
    <row r="1" ht="46.5" customHeight="1">
      <c r="A1" s="24"/>
      <c r="B1" s="50" t="s">
        <v>64</v>
      </c>
      <c r="C1" s="50" t="s">
        <v>65</v>
      </c>
    </row>
    <row r="2" ht="15.75" customHeight="1">
      <c r="A2" s="51" t="s">
        <v>58</v>
      </c>
      <c r="B2" s="52" t="s">
        <v>67</v>
      </c>
      <c r="C2" s="53">
        <v>360.0</v>
      </c>
    </row>
    <row r="3" ht="15.75" customHeight="1">
      <c r="A3" s="36">
        <v>1.0</v>
      </c>
      <c r="B3" s="37"/>
      <c r="C3" s="38"/>
    </row>
    <row r="4" ht="15.75" customHeight="1">
      <c r="A4" s="36">
        <f t="shared" ref="A4:A22" si="1">+A3+1</f>
        <v>2</v>
      </c>
      <c r="B4" s="41"/>
      <c r="C4" s="38"/>
    </row>
    <row r="5" ht="15.75" customHeight="1">
      <c r="A5" s="36">
        <f t="shared" si="1"/>
        <v>3</v>
      </c>
      <c r="B5" s="41"/>
      <c r="C5" s="38"/>
    </row>
    <row r="6" ht="15.75" customHeight="1">
      <c r="A6" s="36">
        <f t="shared" si="1"/>
        <v>4</v>
      </c>
      <c r="B6" s="21"/>
      <c r="C6" s="38"/>
    </row>
    <row r="7" ht="15.75" customHeight="1">
      <c r="A7" s="36">
        <f t="shared" si="1"/>
        <v>5</v>
      </c>
      <c r="B7" s="22"/>
      <c r="C7" s="38"/>
    </row>
    <row r="8" ht="15.75" customHeight="1">
      <c r="A8" s="36">
        <f t="shared" si="1"/>
        <v>6</v>
      </c>
      <c r="B8" s="22"/>
      <c r="C8" s="38"/>
    </row>
    <row r="9" ht="15.75" customHeight="1">
      <c r="A9" s="36">
        <f t="shared" si="1"/>
        <v>7</v>
      </c>
      <c r="B9" s="23"/>
      <c r="C9" s="38"/>
    </row>
    <row r="10" ht="15.75" customHeight="1">
      <c r="A10" s="36">
        <f t="shared" si="1"/>
        <v>8</v>
      </c>
      <c r="B10" s="43"/>
      <c r="C10" s="42"/>
    </row>
    <row r="11" ht="15.75" customHeight="1">
      <c r="A11" s="36">
        <f t="shared" si="1"/>
        <v>9</v>
      </c>
      <c r="B11" s="43"/>
      <c r="C11" s="38"/>
    </row>
    <row r="12" ht="15.75" customHeight="1">
      <c r="A12" s="36">
        <f t="shared" si="1"/>
        <v>10</v>
      </c>
      <c r="B12" s="43"/>
      <c r="C12" s="38"/>
    </row>
    <row r="13" ht="15.75" customHeight="1">
      <c r="A13" s="36">
        <f t="shared" si="1"/>
        <v>11</v>
      </c>
      <c r="B13" s="43"/>
      <c r="C13" s="38"/>
    </row>
    <row r="14" ht="15.75" customHeight="1">
      <c r="A14" s="36">
        <f t="shared" si="1"/>
        <v>12</v>
      </c>
      <c r="B14" s="43"/>
      <c r="C14" s="38"/>
    </row>
    <row r="15" ht="15.75" customHeight="1">
      <c r="A15" s="36">
        <f t="shared" si="1"/>
        <v>13</v>
      </c>
      <c r="B15" s="43"/>
      <c r="C15" s="38"/>
    </row>
    <row r="16" ht="15.75" customHeight="1">
      <c r="A16" s="36">
        <f t="shared" si="1"/>
        <v>14</v>
      </c>
      <c r="B16" s="43"/>
      <c r="C16" s="38"/>
    </row>
    <row r="17" ht="15.75" customHeight="1">
      <c r="A17" s="36">
        <f t="shared" si="1"/>
        <v>15</v>
      </c>
      <c r="B17" s="43"/>
      <c r="C17" s="38"/>
    </row>
    <row r="18" ht="15.75" customHeight="1">
      <c r="A18" s="36">
        <f t="shared" si="1"/>
        <v>16</v>
      </c>
      <c r="B18" s="43"/>
      <c r="C18" s="38"/>
    </row>
    <row r="19" ht="15.75" customHeight="1">
      <c r="A19" s="36">
        <f t="shared" si="1"/>
        <v>17</v>
      </c>
      <c r="B19" s="43"/>
      <c r="C19" s="38"/>
    </row>
    <row r="20" ht="15.75" customHeight="1">
      <c r="A20" s="36">
        <f t="shared" si="1"/>
        <v>18</v>
      </c>
      <c r="B20" s="43"/>
      <c r="C20" s="38"/>
    </row>
    <row r="21" ht="15.75" customHeight="1">
      <c r="A21" s="36">
        <f t="shared" si="1"/>
        <v>19</v>
      </c>
      <c r="B21" s="43"/>
      <c r="C21" s="38"/>
    </row>
    <row r="22" ht="15.75" customHeight="1">
      <c r="A22" s="36">
        <f t="shared" si="1"/>
        <v>20</v>
      </c>
      <c r="B22" s="43"/>
      <c r="C22" s="3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14.86"/>
    <col customWidth="1" min="3" max="3" width="16.86"/>
    <col customWidth="1" min="4" max="4" width="18.0"/>
    <col customWidth="1" min="5" max="5" width="27.71"/>
    <col customWidth="1" min="6" max="6" width="12.0"/>
    <col customWidth="1" min="7" max="26" width="8.0"/>
  </cols>
  <sheetData>
    <row r="1" ht="12.75" customHeight="1"/>
    <row r="2" ht="27.0" customHeight="1">
      <c r="A2" s="54" t="s">
        <v>69</v>
      </c>
      <c r="G2" s="55"/>
      <c r="H2" s="55"/>
      <c r="I2" s="55"/>
    </row>
    <row r="3" ht="27.0" customHeight="1">
      <c r="A3" s="56" t="s">
        <v>70</v>
      </c>
      <c r="G3" s="55"/>
      <c r="H3" s="55"/>
      <c r="I3" s="55"/>
    </row>
    <row r="4" ht="12.75" customHeight="1"/>
    <row r="5" ht="12.75" customHeight="1">
      <c r="A5" s="57" t="s">
        <v>71</v>
      </c>
      <c r="B5" s="58"/>
      <c r="C5" s="58"/>
    </row>
    <row r="6" ht="12.75" customHeight="1">
      <c r="A6" s="59" t="s">
        <v>72</v>
      </c>
      <c r="B6" s="60"/>
      <c r="C6" s="28"/>
      <c r="D6" s="28"/>
      <c r="E6" s="28"/>
      <c r="F6" s="29"/>
    </row>
    <row r="7" ht="12.75" customHeight="1">
      <c r="A7" s="59" t="s">
        <v>73</v>
      </c>
      <c r="B7" s="60"/>
      <c r="C7" s="28"/>
      <c r="D7" s="28"/>
      <c r="E7" s="28"/>
      <c r="F7" s="29"/>
    </row>
    <row r="8" ht="12.75" customHeight="1">
      <c r="A8" s="59" t="s">
        <v>74</v>
      </c>
      <c r="B8" s="60"/>
      <c r="C8" s="28"/>
      <c r="D8" s="28"/>
      <c r="E8" s="28"/>
      <c r="F8" s="29"/>
    </row>
    <row r="9" ht="12.75" customHeight="1">
      <c r="A9" s="59" t="s">
        <v>75</v>
      </c>
      <c r="B9" s="60"/>
      <c r="C9" s="28"/>
      <c r="D9" s="28"/>
      <c r="E9" s="28"/>
      <c r="F9" s="29"/>
    </row>
    <row r="10" ht="12.75" customHeight="1">
      <c r="A10" s="59" t="s">
        <v>76</v>
      </c>
      <c r="B10" s="60"/>
      <c r="C10" s="28"/>
      <c r="D10" s="28"/>
      <c r="E10" s="28"/>
      <c r="F10" s="29"/>
    </row>
    <row r="11" ht="12.75" customHeight="1">
      <c r="A11" s="59" t="s">
        <v>77</v>
      </c>
      <c r="B11" s="60"/>
      <c r="C11" s="28"/>
      <c r="D11" s="28"/>
      <c r="E11" s="28"/>
      <c r="F11" s="29"/>
    </row>
    <row r="12" ht="12.75" customHeight="1">
      <c r="A12" s="61" t="s">
        <v>78</v>
      </c>
      <c r="B12" s="62"/>
      <c r="C12" s="28"/>
      <c r="D12" s="28"/>
      <c r="E12" s="28"/>
      <c r="F12" s="29"/>
    </row>
    <row r="13" ht="12.75" customHeight="1">
      <c r="A13" s="58"/>
      <c r="B13" s="58"/>
      <c r="C13" s="58"/>
    </row>
    <row r="14" ht="12.75" customHeight="1">
      <c r="A14" s="57" t="s">
        <v>79</v>
      </c>
      <c r="B14" s="58"/>
      <c r="C14" s="58"/>
    </row>
    <row r="15" ht="12.75" customHeight="1">
      <c r="A15" s="59" t="s">
        <v>72</v>
      </c>
      <c r="B15" s="60"/>
      <c r="C15" s="28"/>
      <c r="D15" s="28"/>
      <c r="E15" s="28"/>
      <c r="F15" s="29"/>
    </row>
    <row r="16" ht="12.75" customHeight="1">
      <c r="A16" s="59" t="s">
        <v>73</v>
      </c>
      <c r="B16" s="60"/>
      <c r="C16" s="28"/>
      <c r="D16" s="28"/>
      <c r="E16" s="28"/>
      <c r="F16" s="29"/>
    </row>
    <row r="17" ht="12.75" customHeight="1">
      <c r="A17" s="59" t="s">
        <v>74</v>
      </c>
      <c r="B17" s="60"/>
      <c r="C17" s="28"/>
      <c r="D17" s="28"/>
      <c r="E17" s="28"/>
      <c r="F17" s="29"/>
    </row>
    <row r="18" ht="12.75" customHeight="1">
      <c r="A18" s="58"/>
      <c r="B18" s="58"/>
      <c r="C18" s="58"/>
    </row>
    <row r="19" ht="12.75" customHeight="1">
      <c r="A19" s="58" t="s">
        <v>80</v>
      </c>
      <c r="C19" s="63" t="s">
        <v>81</v>
      </c>
    </row>
    <row r="20" ht="12.75" customHeight="1">
      <c r="A20" s="58"/>
      <c r="B20" s="58"/>
      <c r="C20" s="58"/>
    </row>
    <row r="21" ht="12.75" customHeight="1">
      <c r="A21" s="58"/>
      <c r="B21" s="58"/>
      <c r="C21" s="58"/>
    </row>
    <row r="22" ht="12.75" customHeight="1">
      <c r="A22" s="64" t="s">
        <v>82</v>
      </c>
      <c r="B22" s="65"/>
      <c r="C22" s="58"/>
    </row>
    <row r="23" ht="15.75" customHeight="1">
      <c r="A23" s="66" t="s">
        <v>83</v>
      </c>
      <c r="B23" s="67">
        <v>25.0</v>
      </c>
      <c r="C23" s="68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5.75" customHeight="1">
      <c r="A24" s="66" t="s">
        <v>84</v>
      </c>
      <c r="B24" s="67">
        <v>30.0</v>
      </c>
      <c r="C24" s="68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20.25" customHeight="1">
      <c r="A25" s="70" t="s">
        <v>85</v>
      </c>
      <c r="B25" s="71">
        <v>10.0</v>
      </c>
      <c r="C25" s="72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2.75" customHeight="1">
      <c r="A26" s="58"/>
      <c r="B26" s="58"/>
      <c r="C26" s="58"/>
    </row>
    <row r="27" ht="12.75" customHeight="1">
      <c r="A27" s="58"/>
      <c r="B27" s="73" t="s">
        <v>86</v>
      </c>
      <c r="C27" s="73" t="s">
        <v>87</v>
      </c>
      <c r="D27" s="73" t="s">
        <v>88</v>
      </c>
      <c r="E27" s="73" t="s">
        <v>89</v>
      </c>
      <c r="F27" s="74" t="s">
        <v>90</v>
      </c>
    </row>
    <row r="28" ht="12.75" customHeight="1">
      <c r="A28" s="75" t="s">
        <v>91</v>
      </c>
      <c r="B28" s="76">
        <f>150-COUNTBLANK(Atleti!B4:B153)</f>
        <v>0</v>
      </c>
      <c r="C28" s="76">
        <f>IF(F30="Si",1,0)*FLOOR(B28/10,1)</f>
        <v>0</v>
      </c>
      <c r="D28" s="76">
        <f>B28-C28</f>
        <v>0</v>
      </c>
      <c r="E28" s="77">
        <f>IF(B12&gt;DATE(2019,1,31), Informazioni!B24, Informazioni!B23)</f>
        <v>25</v>
      </c>
      <c r="F28" s="78">
        <f t="shared" ref="F28:F29" si="1">D28*E28</f>
        <v>0</v>
      </c>
    </row>
    <row r="29" ht="12.75" customHeight="1">
      <c r="A29" s="79" t="s">
        <v>92</v>
      </c>
      <c r="B29" s="80">
        <f>20-COUNTBLANK(CoachAssistenti!B3:B22)</f>
        <v>0</v>
      </c>
      <c r="C29" s="81">
        <f>MIN(FLOOR(B28/10,1)*2,6)</f>
        <v>0</v>
      </c>
      <c r="D29" s="81">
        <f>MAX(B29-C29,0)</f>
        <v>0</v>
      </c>
      <c r="E29" s="77">
        <f>Informazioni!B25</f>
        <v>10</v>
      </c>
      <c r="F29" s="78">
        <f t="shared" si="1"/>
        <v>0</v>
      </c>
    </row>
    <row r="30" ht="12.75" customHeight="1">
      <c r="E30" s="82" t="s">
        <v>93</v>
      </c>
      <c r="F30" s="83" t="s">
        <v>94</v>
      </c>
    </row>
    <row r="31" ht="12.75" customHeight="1">
      <c r="E31" s="84" t="s">
        <v>90</v>
      </c>
      <c r="F31" s="85">
        <f>SUM(F28:F29)</f>
        <v>0</v>
      </c>
    </row>
    <row r="32" ht="12.75" customHeight="1">
      <c r="A32" s="58"/>
      <c r="B32" s="58"/>
      <c r="C32" s="58"/>
    </row>
    <row r="33" ht="12.75" customHeight="1">
      <c r="A33" s="86" t="s">
        <v>87</v>
      </c>
      <c r="B33" s="87" t="s">
        <v>95</v>
      </c>
      <c r="C33" s="28"/>
      <c r="D33" s="28"/>
      <c r="E33" s="28"/>
      <c r="F33" s="29"/>
    </row>
    <row r="34" ht="12.75" customHeight="1">
      <c r="A34" s="6"/>
      <c r="B34" s="88" t="s">
        <v>96</v>
      </c>
      <c r="C34" s="89"/>
      <c r="D34" s="89"/>
      <c r="E34" s="89"/>
      <c r="F34" s="90"/>
    </row>
    <row r="35" ht="12.75" customHeight="1">
      <c r="A35" s="58"/>
      <c r="B35" s="58"/>
      <c r="C35" s="58"/>
    </row>
    <row r="36" ht="17.25" customHeight="1">
      <c r="A36" s="91" t="s">
        <v>97</v>
      </c>
      <c r="B36" s="92"/>
      <c r="C36" s="92"/>
      <c r="D36" s="92"/>
      <c r="E36" s="92"/>
      <c r="F36" s="93"/>
      <c r="G36" s="93"/>
    </row>
    <row r="37" ht="27.75" customHeight="1">
      <c r="A37" s="92" t="s">
        <v>98</v>
      </c>
      <c r="G37" s="93"/>
    </row>
    <row r="38" ht="14.25" customHeight="1">
      <c r="B38" s="92"/>
      <c r="C38" s="92"/>
      <c r="D38" s="92"/>
      <c r="E38" s="92"/>
      <c r="F38" s="93"/>
      <c r="G38" s="93"/>
    </row>
    <row r="39" ht="15.75" customHeight="1">
      <c r="A39" s="91" t="s">
        <v>99</v>
      </c>
      <c r="B39" s="92"/>
      <c r="C39" s="92"/>
      <c r="D39" s="92"/>
      <c r="E39" s="92"/>
      <c r="F39" s="93"/>
      <c r="G39" s="93"/>
    </row>
    <row r="40" ht="32.25" customHeight="1">
      <c r="A40" s="94" t="s">
        <v>100</v>
      </c>
      <c r="G40" s="93"/>
    </row>
    <row r="41" ht="13.5" customHeight="1">
      <c r="A41" s="95" t="s">
        <v>101</v>
      </c>
      <c r="G41" s="93"/>
    </row>
    <row r="42" ht="17.25" customHeight="1">
      <c r="A42" s="96" t="s">
        <v>102</v>
      </c>
      <c r="B42" s="97"/>
      <c r="C42" s="97"/>
      <c r="D42" s="97"/>
      <c r="E42" s="97"/>
      <c r="F42" s="97"/>
      <c r="G42" s="93"/>
    </row>
    <row r="43" ht="27.0" customHeight="1">
      <c r="A43" s="98" t="s">
        <v>103</v>
      </c>
      <c r="G43" s="93"/>
    </row>
    <row r="44" ht="15.75" customHeight="1">
      <c r="A44" s="99" t="s">
        <v>104</v>
      </c>
      <c r="B44" s="100" t="s">
        <v>105</v>
      </c>
      <c r="C44" s="95"/>
      <c r="D44" s="95"/>
      <c r="E44" s="95"/>
      <c r="F44" s="93"/>
      <c r="G44" s="93"/>
    </row>
    <row r="45" ht="16.5" customHeight="1">
      <c r="A45" s="101" t="s">
        <v>106</v>
      </c>
      <c r="B45" s="102" t="s">
        <v>107</v>
      </c>
      <c r="C45" s="95"/>
      <c r="D45" s="95"/>
      <c r="E45" s="95"/>
      <c r="F45" s="93"/>
      <c r="G45" s="93"/>
    </row>
    <row r="46" ht="17.25" customHeight="1">
      <c r="A46" s="95" t="s">
        <v>108</v>
      </c>
      <c r="F46" s="93"/>
      <c r="G46" s="93"/>
    </row>
    <row r="47" ht="17.25" customHeight="1">
      <c r="F47" s="93"/>
      <c r="G47" s="93"/>
    </row>
    <row r="48" ht="12.75" customHeight="1">
      <c r="A48" s="103"/>
      <c r="B48" s="28"/>
      <c r="C48" s="28"/>
      <c r="D48" s="28"/>
      <c r="E48" s="28"/>
      <c r="F48" s="29"/>
      <c r="G48" s="55"/>
      <c r="H48" s="55"/>
    </row>
    <row r="49" ht="18.0" customHeight="1"/>
    <row r="50" ht="31.5" customHeight="1"/>
    <row r="51" ht="12.75" customHeight="1"/>
    <row r="52" ht="15.75" customHeight="1"/>
    <row r="53" ht="71.25" customHeight="1"/>
    <row r="54" ht="12.75" customHeight="1"/>
    <row r="55" ht="12.75" customHeight="1"/>
    <row r="56" ht="12.75" customHeight="1"/>
    <row r="57" ht="12.75" customHeight="1"/>
    <row r="58" ht="14.2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2:F2"/>
    <mergeCell ref="A3:F3"/>
    <mergeCell ref="B6:F6"/>
    <mergeCell ref="B7:F7"/>
    <mergeCell ref="B8:F8"/>
    <mergeCell ref="B9:F9"/>
    <mergeCell ref="B10:F10"/>
    <mergeCell ref="B11:F11"/>
    <mergeCell ref="B12:F12"/>
    <mergeCell ref="B15:F15"/>
    <mergeCell ref="B16:F16"/>
    <mergeCell ref="B17:F17"/>
    <mergeCell ref="A19:B19"/>
    <mergeCell ref="C19:D19"/>
    <mergeCell ref="A43:F43"/>
    <mergeCell ref="A48:F48"/>
    <mergeCell ref="A33:A34"/>
    <mergeCell ref="B33:F33"/>
    <mergeCell ref="B34:F34"/>
    <mergeCell ref="A37:F37"/>
    <mergeCell ref="A40:F40"/>
    <mergeCell ref="A41:F41"/>
    <mergeCell ref="A42:F42"/>
  </mergeCells>
  <dataValidations>
    <dataValidation type="list" allowBlank="1" sqref="F30">
      <formula1>"Si,No"</formula1>
    </dataValidation>
  </dataValidations>
  <printOptions/>
  <pageMargins bottom="0.75" footer="0.0" header="0.0" left="0.7" right="0.7" top="0.75"/>
  <pageSetup orientation="landscape"/>
  <drawing r:id="rId1"/>
</worksheet>
</file>