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34" activeTab="4"/>
  </bookViews>
  <sheets>
    <sheet name="SQUADRA 4-7" sheetId="1" r:id="rId1"/>
    <sheet name="TRIO " sheetId="2" r:id="rId2"/>
    <sheet name="COPPIE" sheetId="3" r:id="rId3"/>
    <sheet name="criterium" sheetId="4" r:id="rId4"/>
    <sheet name="INDIVIDUALI" sheetId="5" r:id="rId5"/>
    <sheet name="CAMP. A SQUADRE FLOOR" sheetId="6" r:id="rId6"/>
    <sheet name="CAMP. A SQUADRE TRAMP" sheetId="7" r:id="rId7"/>
  </sheets>
  <definedNames>
    <definedName name="_xlnm._FilterDatabase" localSheetId="5" hidden="1">'CAMP. A SQUADRE FLOOR'!$A$1:$N$1</definedName>
    <definedName name="_xlnm._FilterDatabase" localSheetId="6" hidden="1">'CAMP. A SQUADRE TRAMP'!$A$1:$N$1</definedName>
    <definedName name="_xlnm._FilterDatabase" localSheetId="2" hidden="1">'COPPIE'!$A$1:$P$1</definedName>
    <definedName name="_xlnm._FilterDatabase" localSheetId="4" hidden="1">'INDIVIDUALI'!$A$1:$P$2</definedName>
    <definedName name="_xlnm._FilterDatabase" localSheetId="0" hidden="1">'SQUADRA 4-7'!$A$1:$P$19</definedName>
    <definedName name="_xlnm._FilterDatabase" localSheetId="1" hidden="1">'TRIO '!$A$1:$O$1</definedName>
    <definedName name="_xlnm.Print_Area" localSheetId="1">'TRIO '!$A$1:$O$1</definedName>
    <definedName name="_xlnm.Print_Titles" localSheetId="5">'CAMP. A SQUADRE FLOOR'!$1:$1</definedName>
    <definedName name="_xlnm.Print_Titles" localSheetId="6">'CAMP. A SQUADRE TRAMP'!$1:$1</definedName>
    <definedName name="_xlnm.Print_Titles" localSheetId="2">'COPPIE'!$1:$1</definedName>
    <definedName name="_xlnm.Print_Titles" localSheetId="4">'INDIVIDUALI'!$1:$1</definedName>
    <definedName name="_xlnm.Print_Titles" localSheetId="0">'SQUADRA 4-7'!$1:$1</definedName>
    <definedName name="_xlnm.Print_Titles" localSheetId="1">'TRIO '!$1:$1</definedName>
  </definedNames>
  <calcPr fullCalcOnLoad="1"/>
</workbook>
</file>

<file path=xl/sharedStrings.xml><?xml version="1.0" encoding="utf-8"?>
<sst xmlns="http://schemas.openxmlformats.org/spreadsheetml/2006/main" count="221" uniqueCount="124">
  <si>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</si>
  <si>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</si>
  <si>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</si>
  <si>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</si>
  <si>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</si>
  <si>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</si>
  <si>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</si>
  <si>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</si>
  <si>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</si>
  <si>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</si>
  <si>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</si>
  <si>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CLASS</t>
  </si>
  <si>
    <t>LIVELLO 1</t>
  </si>
  <si>
    <t>NOME COGNOME</t>
  </si>
  <si>
    <t>CLUB</t>
  </si>
  <si>
    <t>DATA DI NASCITA</t>
  </si>
  <si>
    <t>GIOVANI L1</t>
  </si>
  <si>
    <t>GIOVANI 2 L1</t>
  </si>
  <si>
    <t>GIOVANI L2</t>
  </si>
  <si>
    <t>JUNIOR L2</t>
  </si>
  <si>
    <t>SENIOR L2</t>
  </si>
  <si>
    <t>LIVELLO 2</t>
  </si>
  <si>
    <t>CHIGHINE GIULIA</t>
  </si>
  <si>
    <t>EMANUELE ALESSIA</t>
  </si>
  <si>
    <t>FAGNANI SOFIA</t>
  </si>
  <si>
    <t>GIORIA LUCREZIA</t>
  </si>
  <si>
    <t>MALNATI ELISA</t>
  </si>
  <si>
    <t>PETRILLO EMMA</t>
  </si>
  <si>
    <t>FLYER GYM</t>
  </si>
  <si>
    <t>CARCANO CELESTE</t>
  </si>
  <si>
    <t>CARCANO NOEMI</t>
  </si>
  <si>
    <t>CASTELLUCCIO ADAM</t>
  </si>
  <si>
    <t>FAGNANI MARTINA</t>
  </si>
  <si>
    <t>FENZA YURI</t>
  </si>
  <si>
    <t>GANDINI MADDALENA</t>
  </si>
  <si>
    <t>REGGIANI IRENE</t>
  </si>
  <si>
    <t>GALIMBERTI STEFANO</t>
  </si>
  <si>
    <t>GIALDINELLI TOMMASO</t>
  </si>
  <si>
    <t>ARCIDIACONO ELISA</t>
  </si>
  <si>
    <t>BIGI CAMILLA</t>
  </si>
  <si>
    <t>MALNATI ALESSIA</t>
  </si>
  <si>
    <t>MAGRO PAOLA</t>
  </si>
  <si>
    <t>MALNATI VITTORIA</t>
  </si>
  <si>
    <t>MAGRO CHIARA</t>
  </si>
  <si>
    <t>BIZZOZERO ELISA</t>
  </si>
  <si>
    <t>CARABELLI ELISA</t>
  </si>
  <si>
    <t>LECCARDI ALICE</t>
  </si>
  <si>
    <t>MERCURI MARTA</t>
  </si>
  <si>
    <t>TEOLDI ALICE</t>
  </si>
  <si>
    <t>GALIMBERTI MATTEO</t>
  </si>
  <si>
    <t>GHIELMI SUSANNA</t>
  </si>
  <si>
    <t>MANNONI SILVIA</t>
  </si>
  <si>
    <t>MERCURI EMMA</t>
  </si>
  <si>
    <t>PICCINOTTI CHIARA</t>
  </si>
  <si>
    <t>ANTONELLO LUCA</t>
  </si>
  <si>
    <t>FORCINA ALESSANDRO</t>
  </si>
  <si>
    <t>GECCHELE LUCA</t>
  </si>
  <si>
    <t>MENEGOTTO DAVIDE</t>
  </si>
  <si>
    <t>VANZULLI LORIS</t>
  </si>
  <si>
    <t>JUNIOR L1</t>
  </si>
  <si>
    <t>GIOVANI 2  L2</t>
  </si>
  <si>
    <t>DRAGONI ELENA</t>
  </si>
  <si>
    <t>FORLANI MILA</t>
  </si>
  <si>
    <t>IUZZOLINO GIULIA</t>
  </si>
  <si>
    <t>RANDI VERONICA</t>
  </si>
  <si>
    <t>SAVINI SARA</t>
  </si>
  <si>
    <t>GYM ACADEMY</t>
  </si>
  <si>
    <t>BALLARDINI ALESSIA</t>
  </si>
  <si>
    <t>ZAMA MARTINA</t>
  </si>
  <si>
    <t>CARCANO FEDERICO</t>
  </si>
  <si>
    <t>COTTONARO MIRKO</t>
  </si>
  <si>
    <t>ANTONINI MARIA SOLE</t>
  </si>
  <si>
    <t>SSD ARCOBALENO</t>
  </si>
  <si>
    <t>DI PIRRO VALENTINA</t>
  </si>
  <si>
    <t>WALID ZRIOUAL</t>
  </si>
  <si>
    <t>CAVALLI GIUDITTA</t>
  </si>
  <si>
    <t>DELLA VALLE ALICE</t>
  </si>
  <si>
    <t>GHIRIMOLDI ALESSIA</t>
  </si>
  <si>
    <t>MASCOLO SOFIA</t>
  </si>
  <si>
    <t>GALLO STAMPINO BEATRICE</t>
  </si>
  <si>
    <t>VANZINI ANNA</t>
  </si>
  <si>
    <t>FRANZI VITTORIA</t>
  </si>
  <si>
    <t>IAPPELLI SERENA</t>
  </si>
  <si>
    <t>ROSSI AURORA</t>
  </si>
  <si>
    <t>SCHILLACI YLENIA MARIA</t>
  </si>
  <si>
    <t>PASTELLA FEDERICA</t>
  </si>
  <si>
    <t>BOTTELLI ALICE</t>
  </si>
  <si>
    <t>STEVIC SARA</t>
  </si>
  <si>
    <t>CARCANO GLORIA</t>
  </si>
  <si>
    <t>CRIMI CHIARA</t>
  </si>
  <si>
    <t>LOLLINO SILVIA</t>
  </si>
  <si>
    <t>ZORZENON CLARISSA</t>
  </si>
  <si>
    <t>MANZONI ANDREA</t>
  </si>
  <si>
    <t>GANDINI CECILIA</t>
  </si>
  <si>
    <t>TROMBETTA MARTA</t>
  </si>
  <si>
    <t>SENIOR L1</t>
  </si>
  <si>
    <t>CARRIERO GIULIA</t>
  </si>
  <si>
    <t>CONCONI ILARIA</t>
  </si>
  <si>
    <t>MOZZANICA SOFIA MELISSA</t>
  </si>
  <si>
    <t>BARONI BEATRICE</t>
  </si>
  <si>
    <t>VARALLI SARA</t>
  </si>
  <si>
    <t>MACCHI BARBARA</t>
  </si>
  <si>
    <t>DELLE DONNE NATAN</t>
  </si>
  <si>
    <t>ASD LA FENICE VIGGIU'</t>
  </si>
  <si>
    <t>BOGNI SVEVA</t>
  </si>
  <si>
    <t>DE BORTOLI SARA</t>
  </si>
  <si>
    <t>SUCCU ALESSIA</t>
  </si>
  <si>
    <t>TERZAGHI ANITA</t>
  </si>
  <si>
    <t>VALLI SARA</t>
  </si>
  <si>
    <t>BIGI ALESSIA</t>
  </si>
  <si>
    <t>DANZI MATILDE</t>
  </si>
  <si>
    <t>DELIA GAIA</t>
  </si>
  <si>
    <t>PINI CLARA</t>
  </si>
  <si>
    <t>GOFFI GRETA</t>
  </si>
  <si>
    <t>NOCCO CAROLINA</t>
  </si>
  <si>
    <t>NOCCO MARTINA</t>
  </si>
  <si>
    <t>RICCIARDI NICOLE</t>
  </si>
  <si>
    <t>ARTISTICA BRESCIA</t>
  </si>
  <si>
    <t>RANK</t>
  </si>
  <si>
    <t>PEVARELLO ELIA</t>
  </si>
  <si>
    <t>Floor</t>
  </si>
  <si>
    <t>MASCHILE</t>
  </si>
  <si>
    <t>FEMMINILE</t>
  </si>
  <si>
    <t>NON PERVENUTI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</si>
</sst>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;[Red]0.00"/>
    <numFmt numFmtId="179" formatCode="[$-410]dddd\ d\ mmmm\ yyyy"/>
    <numFmt numFmtId="180" formatCode="0;[Red]0"/>
    <numFmt numFmtId="181" formatCode="h\.mm\.ss"/>
    <numFmt numFmtId="182" formatCode="0.0;[Red]0.0"/>
    <numFmt numFmtId="183" formatCode="0.000;[Red]0.000"/>
    <numFmt numFmtId="184" formatCode="0.000"/>
    <numFmt numFmtId="185" formatCode="0.0000;[Red]0.0000"/>
    <numFmt numFmtId="186" formatCode="#,##0.000_ ;\-#,##0.000\ 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#,##0\ [$€-1];[Red]\-#,##0\ [$€-1]"/>
    <numFmt numFmtId="192" formatCode="&quot;€&quot;\ #,##0.0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178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78" fontId="1" fillId="32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8" fontId="1" fillId="0" borderId="10" xfId="0" applyNumberFormat="1" applyFont="1" applyFill="1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1" fillId="0" borderId="0" xfId="0" applyNumberFormat="1" applyFont="1" applyAlignment="1">
      <alignment horizontal="center"/>
    </xf>
    <xf numFmtId="178" fontId="1" fillId="31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31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43" fontId="1" fillId="34" borderId="13" xfId="45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14" fontId="1" fillId="9" borderId="14" xfId="0" applyNumberFormat="1" applyFont="1" applyFill="1" applyBorder="1" applyAlignment="1">
      <alignment horizontal="center"/>
    </xf>
    <xf numFmtId="178" fontId="1" fillId="36" borderId="1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184" fontId="1" fillId="4" borderId="11" xfId="0" applyNumberFormat="1" applyFont="1" applyFill="1" applyBorder="1" applyAlignment="1">
      <alignment horizontal="center"/>
    </xf>
    <xf numFmtId="184" fontId="1" fillId="31" borderId="10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6" fontId="1" fillId="4" borderId="11" xfId="45" applyNumberFormat="1" applyFont="1" applyFill="1" applyBorder="1" applyAlignment="1">
      <alignment horizontal="center"/>
    </xf>
    <xf numFmtId="186" fontId="1" fillId="31" borderId="10" xfId="45" applyNumberFormat="1" applyFont="1" applyFill="1" applyBorder="1" applyAlignment="1">
      <alignment horizontal="center"/>
    </xf>
    <xf numFmtId="186" fontId="1" fillId="0" borderId="0" xfId="45" applyNumberFormat="1" applyFont="1" applyAlignment="1">
      <alignment horizontal="center"/>
    </xf>
    <xf numFmtId="178" fontId="1" fillId="30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8" fontId="1" fillId="34" borderId="12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178" fontId="1" fillId="0" borderId="14" xfId="0" applyNumberFormat="1" applyFont="1" applyFill="1" applyBorder="1" applyAlignment="1">
      <alignment/>
    </xf>
    <xf numFmtId="178" fontId="1" fillId="9" borderId="0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 horizontal="center"/>
    </xf>
    <xf numFmtId="43" fontId="1" fillId="0" borderId="11" xfId="45" applyFont="1" applyFill="1" applyBorder="1" applyAlignment="1">
      <alignment horizontal="center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1" fillId="37" borderId="10" xfId="0" applyFont="1" applyFill="1" applyBorder="1" applyAlignment="1">
      <alignment horizontal="center"/>
    </xf>
    <xf numFmtId="14" fontId="1" fillId="37" borderId="10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14" fontId="1" fillId="9" borderId="15" xfId="0" applyNumberFormat="1" applyFont="1" applyFill="1" applyBorder="1" applyAlignment="1">
      <alignment horizontal="center"/>
    </xf>
    <xf numFmtId="178" fontId="1" fillId="30" borderId="15" xfId="0" applyNumberFormat="1" applyFont="1" applyFill="1" applyBorder="1" applyAlignment="1">
      <alignment/>
    </xf>
    <xf numFmtId="178" fontId="1" fillId="38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4" fontId="1" fillId="0" borderId="17" xfId="0" applyNumberFormat="1" applyFont="1" applyFill="1" applyBorder="1" applyAlignment="1">
      <alignment horizontal="center"/>
    </xf>
    <xf numFmtId="178" fontId="1" fillId="0" borderId="17" xfId="0" applyNumberFormat="1" applyFont="1" applyFill="1" applyBorder="1" applyAlignment="1">
      <alignment/>
    </xf>
    <xf numFmtId="178" fontId="1" fillId="0" borderId="17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/>
    </xf>
    <xf numFmtId="178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21" xfId="0" applyNumberFormat="1" applyFont="1" applyBorder="1" applyAlignment="1">
      <alignment horizontal="center"/>
    </xf>
    <xf numFmtId="0" fontId="1" fillId="4" borderId="21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14" fontId="1" fillId="9" borderId="24" xfId="0" applyNumberFormat="1" applyFont="1" applyFill="1" applyBorder="1" applyAlignment="1">
      <alignment horizontal="center"/>
    </xf>
    <xf numFmtId="178" fontId="1" fillId="30" borderId="24" xfId="0" applyNumberFormat="1" applyFont="1" applyFill="1" applyBorder="1" applyAlignment="1">
      <alignment/>
    </xf>
    <xf numFmtId="178" fontId="1" fillId="38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14" fontId="1" fillId="9" borderId="26" xfId="0" applyNumberFormat="1" applyFont="1" applyFill="1" applyBorder="1" applyAlignment="1">
      <alignment horizontal="center"/>
    </xf>
    <xf numFmtId="178" fontId="1" fillId="30" borderId="26" xfId="0" applyNumberFormat="1" applyFont="1" applyFill="1" applyBorder="1" applyAlignment="1">
      <alignment/>
    </xf>
    <xf numFmtId="178" fontId="1" fillId="0" borderId="26" xfId="0" applyNumberFormat="1" applyFont="1" applyFill="1" applyBorder="1" applyAlignment="1">
      <alignment horizontal="center"/>
    </xf>
    <xf numFmtId="178" fontId="1" fillId="36" borderId="26" xfId="0" applyNumberFormat="1" applyFont="1" applyFill="1" applyBorder="1" applyAlignment="1">
      <alignment horizontal="center"/>
    </xf>
    <xf numFmtId="178" fontId="1" fillId="34" borderId="15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31" borderId="28" xfId="0" applyFont="1" applyFill="1" applyBorder="1" applyAlignment="1">
      <alignment horizontal="center"/>
    </xf>
    <xf numFmtId="0" fontId="1" fillId="31" borderId="29" xfId="0" applyFont="1" applyFill="1" applyBorder="1" applyAlignment="1">
      <alignment horizontal="center"/>
    </xf>
    <xf numFmtId="14" fontId="1" fillId="31" borderId="29" xfId="0" applyNumberFormat="1" applyFont="1" applyFill="1" applyBorder="1" applyAlignment="1">
      <alignment horizontal="center"/>
    </xf>
    <xf numFmtId="178" fontId="1" fillId="31" borderId="29" xfId="0" applyNumberFormat="1" applyFont="1" applyFill="1" applyBorder="1" applyAlignment="1">
      <alignment/>
    </xf>
    <xf numFmtId="178" fontId="1" fillId="31" borderId="29" xfId="0" applyNumberFormat="1" applyFont="1" applyFill="1" applyBorder="1" applyAlignment="1">
      <alignment horizontal="center"/>
    </xf>
    <xf numFmtId="0" fontId="1" fillId="31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9" borderId="33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0" fontId="1" fillId="4" borderId="29" xfId="0" applyFon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1" borderId="20" xfId="0" applyFont="1" applyFill="1" applyBorder="1" applyAlignment="1">
      <alignment horizontal="center"/>
    </xf>
    <xf numFmtId="0" fontId="1" fillId="31" borderId="21" xfId="0" applyFont="1" applyFill="1" applyBorder="1" applyAlignment="1">
      <alignment horizontal="center"/>
    </xf>
    <xf numFmtId="14" fontId="1" fillId="31" borderId="21" xfId="0" applyNumberFormat="1" applyFont="1" applyFill="1" applyBorder="1" applyAlignment="1">
      <alignment horizontal="center"/>
    </xf>
    <xf numFmtId="178" fontId="1" fillId="31" borderId="21" xfId="0" applyNumberFormat="1" applyFont="1" applyFill="1" applyBorder="1" applyAlignment="1">
      <alignment/>
    </xf>
    <xf numFmtId="178" fontId="1" fillId="31" borderId="21" xfId="0" applyNumberFormat="1" applyFont="1" applyFill="1" applyBorder="1" applyAlignment="1">
      <alignment horizontal="center"/>
    </xf>
    <xf numFmtId="0" fontId="1" fillId="31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14" fontId="1" fillId="0" borderId="36" xfId="0" applyNumberFormat="1" applyFont="1" applyFill="1" applyBorder="1" applyAlignment="1">
      <alignment horizontal="center"/>
    </xf>
    <xf numFmtId="178" fontId="1" fillId="0" borderId="36" xfId="0" applyNumberFormat="1" applyFont="1" applyFill="1" applyBorder="1" applyAlignment="1">
      <alignment/>
    </xf>
    <xf numFmtId="178" fontId="1" fillId="0" borderId="36" xfId="0" applyNumberFormat="1" applyFont="1" applyFill="1" applyBorder="1" applyAlignment="1">
      <alignment horizontal="center"/>
    </xf>
    <xf numFmtId="178" fontId="1" fillId="30" borderId="12" xfId="0" applyNumberFormat="1" applyFont="1" applyFill="1" applyBorder="1" applyAlignment="1">
      <alignment/>
    </xf>
    <xf numFmtId="178" fontId="1" fillId="37" borderId="12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horizontal="center"/>
    </xf>
    <xf numFmtId="4" fontId="1" fillId="4" borderId="21" xfId="0" applyNumberFormat="1" applyFont="1" applyFill="1" applyBorder="1" applyAlignment="1">
      <alignment horizontal="center"/>
    </xf>
    <xf numFmtId="4" fontId="1" fillId="4" borderId="21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4" fontId="1" fillId="37" borderId="37" xfId="0" applyNumberFormat="1" applyFont="1" applyFill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78" fontId="1" fillId="30" borderId="38" xfId="0" applyNumberFormat="1" applyFont="1" applyFill="1" applyBorder="1" applyAlignment="1">
      <alignment/>
    </xf>
    <xf numFmtId="2" fontId="1" fillId="38" borderId="24" xfId="0" applyNumberFormat="1" applyFont="1" applyFill="1" applyBorder="1" applyAlignment="1">
      <alignment horizontal="center"/>
    </xf>
    <xf numFmtId="2" fontId="1" fillId="34" borderId="24" xfId="0" applyNumberFormat="1" applyFont="1" applyFill="1" applyBorder="1" applyAlignment="1">
      <alignment horizontal="center"/>
    </xf>
    <xf numFmtId="4" fontId="1" fillId="39" borderId="25" xfId="0" applyNumberFormat="1" applyFont="1" applyFill="1" applyBorder="1" applyAlignment="1">
      <alignment horizontal="center"/>
    </xf>
    <xf numFmtId="178" fontId="1" fillId="32" borderId="39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/>
    </xf>
    <xf numFmtId="2" fontId="1" fillId="38" borderId="15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14" fontId="1" fillId="35" borderId="26" xfId="0" applyNumberFormat="1" applyFont="1" applyFill="1" applyBorder="1" applyAlignment="1">
      <alignment horizontal="center"/>
    </xf>
    <xf numFmtId="0" fontId="1" fillId="37" borderId="28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14" fontId="1" fillId="37" borderId="29" xfId="0" applyNumberFormat="1" applyFont="1" applyFill="1" applyBorder="1" applyAlignment="1">
      <alignment horizontal="center"/>
    </xf>
    <xf numFmtId="178" fontId="1" fillId="37" borderId="40" xfId="0" applyNumberFormat="1" applyFont="1" applyFill="1" applyBorder="1" applyAlignment="1">
      <alignment/>
    </xf>
    <xf numFmtId="4" fontId="1" fillId="37" borderId="29" xfId="0" applyNumberFormat="1" applyFont="1" applyFill="1" applyBorder="1" applyAlignment="1">
      <alignment horizontal="center"/>
    </xf>
    <xf numFmtId="4" fontId="1" fillId="37" borderId="29" xfId="0" applyNumberFormat="1" applyFont="1" applyFill="1" applyBorder="1" applyAlignment="1">
      <alignment/>
    </xf>
    <xf numFmtId="4" fontId="1" fillId="37" borderId="30" xfId="0" applyNumberFormat="1" applyFont="1" applyFill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" fontId="1" fillId="39" borderId="33" xfId="0" applyNumberFormat="1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14" fontId="1" fillId="37" borderId="21" xfId="0" applyNumberFormat="1" applyFont="1" applyFill="1" applyBorder="1" applyAlignment="1">
      <alignment horizontal="center"/>
    </xf>
    <xf numFmtId="178" fontId="1" fillId="37" borderId="42" xfId="0" applyNumberFormat="1" applyFont="1" applyFill="1" applyBorder="1" applyAlignment="1">
      <alignment/>
    </xf>
    <xf numFmtId="4" fontId="1" fillId="37" borderId="21" xfId="0" applyNumberFormat="1" applyFont="1" applyFill="1" applyBorder="1" applyAlignment="1">
      <alignment horizontal="center"/>
    </xf>
    <xf numFmtId="4" fontId="1" fillId="37" borderId="21" xfId="0" applyNumberFormat="1" applyFont="1" applyFill="1" applyBorder="1" applyAlignment="1">
      <alignment/>
    </xf>
    <xf numFmtId="4" fontId="1" fillId="37" borderId="34" xfId="0" applyNumberFormat="1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14" fontId="1" fillId="11" borderId="24" xfId="0" applyNumberFormat="1" applyFont="1" applyFill="1" applyBorder="1" applyAlignment="1">
      <alignment horizontal="center"/>
    </xf>
    <xf numFmtId="2" fontId="1" fillId="0" borderId="10" xfId="45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45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1" borderId="22" xfId="0" applyFont="1" applyFill="1" applyBorder="1" applyAlignment="1">
      <alignment horizontal="center"/>
    </xf>
    <xf numFmtId="178" fontId="1" fillId="31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178" fontId="1" fillId="36" borderId="37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/>
    </xf>
    <xf numFmtId="43" fontId="1" fillId="4" borderId="29" xfId="45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14" fontId="1" fillId="35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2" fontId="1" fillId="0" borderId="24" xfId="45" applyNumberFormat="1" applyFont="1" applyBorder="1" applyAlignment="1">
      <alignment horizontal="center"/>
    </xf>
    <xf numFmtId="0" fontId="1" fillId="39" borderId="25" xfId="0" applyNumberFormat="1" applyFont="1" applyFill="1" applyBorder="1" applyAlignment="1">
      <alignment horizontal="center"/>
    </xf>
    <xf numFmtId="43" fontId="1" fillId="31" borderId="21" xfId="45" applyFont="1" applyFill="1" applyBorder="1" applyAlignment="1">
      <alignment horizontal="center"/>
    </xf>
    <xf numFmtId="178" fontId="1" fillId="31" borderId="34" xfId="0" applyNumberFormat="1" applyFont="1" applyFill="1" applyBorder="1" applyAlignment="1">
      <alignment horizontal="center"/>
    </xf>
    <xf numFmtId="0" fontId="1" fillId="39" borderId="37" xfId="0" applyNumberFormat="1" applyFont="1" applyFill="1" applyBorder="1" applyAlignment="1">
      <alignment horizontal="center"/>
    </xf>
    <xf numFmtId="178" fontId="1" fillId="0" borderId="37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14" fontId="1" fillId="9" borderId="47" xfId="0" applyNumberFormat="1" applyFont="1" applyFill="1" applyBorder="1" applyAlignment="1">
      <alignment horizontal="center"/>
    </xf>
    <xf numFmtId="178" fontId="1" fillId="0" borderId="47" xfId="0" applyNumberFormat="1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92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R80" sqref="R80"/>
    </sheetView>
  </sheetViews>
  <sheetFormatPr defaultColWidth="8.8515625" defaultRowHeight="12.75"/>
  <cols>
    <col min="1" max="1" width="4.8515625" style="6" customWidth="1"/>
    <col min="2" max="2" width="28.140625" style="6" bestFit="1" customWidth="1"/>
    <col min="3" max="3" width="10.7109375" style="7" customWidth="1"/>
    <col min="4" max="4" width="14.140625" style="6" bestFit="1" customWidth="1"/>
    <col min="5" max="5" width="0.13671875" style="2" customWidth="1"/>
    <col min="6" max="6" width="9.140625" style="6" customWidth="1"/>
    <col min="7" max="9" width="9.140625" style="6" hidden="1" customWidth="1"/>
    <col min="10" max="11" width="9.140625" style="6" customWidth="1"/>
    <col min="12" max="14" width="9.140625" style="6" hidden="1" customWidth="1"/>
    <col min="15" max="15" width="11.8515625" style="6" customWidth="1"/>
    <col min="16" max="16" width="14.140625" style="6" bestFit="1" customWidth="1"/>
  </cols>
  <sheetData>
    <row r="1" spans="1:16" ht="14.25" thickBot="1" thickTop="1">
      <c r="A1" s="112" t="s">
        <v>3</v>
      </c>
      <c r="B1" s="113" t="s">
        <v>0</v>
      </c>
      <c r="C1" s="114" t="s">
        <v>4</v>
      </c>
      <c r="D1" s="113" t="s">
        <v>1</v>
      </c>
      <c r="E1" s="115" t="s">
        <v>9</v>
      </c>
      <c r="F1" s="116" t="s">
        <v>10</v>
      </c>
      <c r="G1" s="116"/>
      <c r="H1" s="116"/>
      <c r="I1" s="116"/>
      <c r="J1" s="116" t="s">
        <v>9</v>
      </c>
      <c r="K1" s="116" t="s">
        <v>5</v>
      </c>
      <c r="L1" s="117" t="s">
        <v>6</v>
      </c>
      <c r="M1" s="117" t="s">
        <v>7</v>
      </c>
      <c r="N1" s="117" t="s">
        <v>8</v>
      </c>
      <c r="O1" s="118" t="s">
        <v>2</v>
      </c>
      <c r="P1" s="119" t="s">
        <v>118</v>
      </c>
    </row>
    <row r="2" spans="1:16" ht="13.5" thickTop="1">
      <c r="A2" s="120"/>
      <c r="B2" s="121" t="s">
        <v>16</v>
      </c>
      <c r="C2" s="122"/>
      <c r="D2" s="121"/>
      <c r="E2" s="123">
        <v>0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ht="12.75" customHeight="1">
      <c r="A3" s="86">
        <v>1</v>
      </c>
      <c r="B3" s="29" t="s">
        <v>22</v>
      </c>
      <c r="C3" s="30">
        <v>38326</v>
      </c>
      <c r="D3" s="219" t="s">
        <v>28</v>
      </c>
      <c r="E3" s="1"/>
      <c r="F3" s="18"/>
      <c r="G3" s="18"/>
      <c r="H3" s="18"/>
      <c r="I3" s="18"/>
      <c r="J3" s="18"/>
      <c r="K3" s="18"/>
      <c r="L3" s="18"/>
      <c r="M3" s="18"/>
      <c r="N3" s="18"/>
      <c r="O3" s="41"/>
      <c r="P3" s="215"/>
    </row>
    <row r="4" spans="1:16" ht="12.75">
      <c r="A4" s="87"/>
      <c r="B4" s="29" t="s">
        <v>75</v>
      </c>
      <c r="C4" s="30"/>
      <c r="D4" s="217"/>
      <c r="E4" s="1"/>
      <c r="F4" s="18"/>
      <c r="G4" s="18"/>
      <c r="H4" s="18"/>
      <c r="I4" s="18"/>
      <c r="J4" s="18"/>
      <c r="K4" s="18"/>
      <c r="L4" s="18"/>
      <c r="M4" s="18"/>
      <c r="N4" s="18"/>
      <c r="O4" s="41"/>
      <c r="P4" s="213"/>
    </row>
    <row r="5" spans="1:16" ht="12.75">
      <c r="A5" s="87"/>
      <c r="B5" s="29" t="s">
        <v>23</v>
      </c>
      <c r="C5" s="30">
        <v>38402</v>
      </c>
      <c r="D5" s="217"/>
      <c r="E5" s="1"/>
      <c r="F5" s="18"/>
      <c r="G5" s="18"/>
      <c r="H5" s="18"/>
      <c r="I5" s="18"/>
      <c r="J5" s="18"/>
      <c r="K5" s="18"/>
      <c r="L5" s="18"/>
      <c r="M5" s="18"/>
      <c r="N5" s="18"/>
      <c r="O5" s="41"/>
      <c r="P5" s="213"/>
    </row>
    <row r="6" spans="1:16" ht="12.75">
      <c r="A6" s="87"/>
      <c r="B6" s="29" t="s">
        <v>24</v>
      </c>
      <c r="C6" s="30">
        <v>39591</v>
      </c>
      <c r="D6" s="217"/>
      <c r="E6" s="1"/>
      <c r="F6" s="18"/>
      <c r="G6" s="18"/>
      <c r="H6" s="18"/>
      <c r="I6" s="18"/>
      <c r="J6" s="18"/>
      <c r="K6" s="18"/>
      <c r="L6" s="18"/>
      <c r="M6" s="18"/>
      <c r="N6" s="18"/>
      <c r="O6" s="41"/>
      <c r="P6" s="213"/>
    </row>
    <row r="7" spans="1:16" ht="12.75">
      <c r="A7" s="87"/>
      <c r="B7" s="29" t="s">
        <v>25</v>
      </c>
      <c r="C7" s="30">
        <v>39199</v>
      </c>
      <c r="D7" s="217"/>
      <c r="E7" s="1"/>
      <c r="F7" s="18"/>
      <c r="G7" s="18"/>
      <c r="H7" s="18"/>
      <c r="I7" s="18"/>
      <c r="J7" s="18"/>
      <c r="K7" s="18"/>
      <c r="L7" s="18"/>
      <c r="M7" s="18"/>
      <c r="N7" s="18"/>
      <c r="O7" s="41"/>
      <c r="P7" s="213"/>
    </row>
    <row r="8" spans="1:16" ht="12.75">
      <c r="A8" s="87"/>
      <c r="B8" s="29" t="s">
        <v>26</v>
      </c>
      <c r="C8" s="30">
        <v>39557</v>
      </c>
      <c r="D8" s="217"/>
      <c r="E8" s="1"/>
      <c r="F8" s="18"/>
      <c r="G8" s="18"/>
      <c r="H8" s="18"/>
      <c r="I8" s="18"/>
      <c r="J8" s="18"/>
      <c r="K8" s="18"/>
      <c r="L8" s="18"/>
      <c r="M8" s="18"/>
      <c r="N8" s="18"/>
      <c r="O8" s="41"/>
      <c r="P8" s="213"/>
    </row>
    <row r="9" spans="1:16" ht="12.75">
      <c r="A9" s="87"/>
      <c r="B9" s="29" t="s">
        <v>27</v>
      </c>
      <c r="C9" s="30">
        <v>39084</v>
      </c>
      <c r="D9" s="218"/>
      <c r="E9" s="1"/>
      <c r="F9" s="18"/>
      <c r="G9" s="18"/>
      <c r="H9" s="18"/>
      <c r="I9" s="18"/>
      <c r="J9" s="18"/>
      <c r="K9" s="18"/>
      <c r="L9" s="18"/>
      <c r="M9" s="18"/>
      <c r="N9" s="18"/>
      <c r="O9" s="41"/>
      <c r="P9" s="214"/>
    </row>
    <row r="10" spans="1:16" ht="13.5" thickBot="1">
      <c r="A10" s="88"/>
      <c r="B10" s="89"/>
      <c r="C10" s="90"/>
      <c r="D10" s="89"/>
      <c r="E10" s="91"/>
      <c r="F10" s="92">
        <v>8.2</v>
      </c>
      <c r="G10" s="92">
        <f aca="true" t="shared" si="0" ref="G10:N10">SUM(G3:G9)</f>
        <v>0</v>
      </c>
      <c r="H10" s="92">
        <f t="shared" si="0"/>
        <v>0</v>
      </c>
      <c r="I10" s="92">
        <f t="shared" si="0"/>
        <v>0</v>
      </c>
      <c r="J10" s="92">
        <v>9.85</v>
      </c>
      <c r="K10" s="92">
        <v>7.3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93">
        <f>SUM(F10:N10)</f>
        <v>25.349999999999998</v>
      </c>
      <c r="P10" s="94">
        <f>RANK(O10,$O$3:$O$10,0)</f>
        <v>1</v>
      </c>
    </row>
    <row r="11" spans="1:25" s="74" customFormat="1" ht="14.25" thickBot="1" thickTop="1">
      <c r="A11" s="101"/>
      <c r="B11" s="75"/>
      <c r="C11" s="102"/>
      <c r="D11" s="75"/>
      <c r="E11" s="14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5"/>
      <c r="R11"/>
      <c r="S11"/>
      <c r="T11"/>
      <c r="U11"/>
      <c r="V11"/>
      <c r="W11"/>
      <c r="X11"/>
      <c r="Y11"/>
    </row>
    <row r="12" spans="1:16" ht="14.25" thickBot="1" thickTop="1">
      <c r="A12" s="103"/>
      <c r="B12" s="104" t="s">
        <v>59</v>
      </c>
      <c r="C12" s="105"/>
      <c r="D12" s="104"/>
      <c r="E12" s="106"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8"/>
    </row>
    <row r="13" spans="1:16" ht="12.75">
      <c r="A13" s="109">
        <v>1</v>
      </c>
      <c r="B13" s="95" t="s">
        <v>78</v>
      </c>
      <c r="C13" s="96"/>
      <c r="D13" s="216" t="s">
        <v>28</v>
      </c>
      <c r="E13" s="97"/>
      <c r="F13" s="98"/>
      <c r="G13" s="98"/>
      <c r="H13" s="98"/>
      <c r="I13" s="98"/>
      <c r="J13" s="98"/>
      <c r="K13" s="98"/>
      <c r="L13" s="98"/>
      <c r="M13" s="98"/>
      <c r="N13" s="98"/>
      <c r="O13" s="99"/>
      <c r="P13" s="212"/>
    </row>
    <row r="14" spans="1:16" ht="12.75">
      <c r="A14" s="87"/>
      <c r="B14" s="29" t="s">
        <v>79</v>
      </c>
      <c r="C14" s="30"/>
      <c r="D14" s="217"/>
      <c r="E14" s="1"/>
      <c r="F14" s="18"/>
      <c r="G14" s="18"/>
      <c r="H14" s="18"/>
      <c r="I14" s="18"/>
      <c r="J14" s="18"/>
      <c r="K14" s="18"/>
      <c r="L14" s="18"/>
      <c r="M14" s="18"/>
      <c r="N14" s="18"/>
      <c r="O14" s="41"/>
      <c r="P14" s="213"/>
    </row>
    <row r="15" spans="1:16" ht="12.75">
      <c r="A15" s="87"/>
      <c r="B15" s="29" t="s">
        <v>80</v>
      </c>
      <c r="C15" s="30"/>
      <c r="D15" s="217"/>
      <c r="E15" s="1"/>
      <c r="F15" s="18"/>
      <c r="G15" s="18"/>
      <c r="H15" s="18"/>
      <c r="I15" s="18"/>
      <c r="J15" s="18"/>
      <c r="K15" s="18"/>
      <c r="L15" s="18"/>
      <c r="M15" s="18"/>
      <c r="N15" s="18"/>
      <c r="O15" s="41"/>
      <c r="P15" s="213"/>
    </row>
    <row r="16" spans="1:16" ht="12.75">
      <c r="A16" s="87"/>
      <c r="B16" s="29" t="s">
        <v>81</v>
      </c>
      <c r="C16" s="30"/>
      <c r="D16" s="217"/>
      <c r="E16" s="1"/>
      <c r="F16" s="18"/>
      <c r="G16" s="18"/>
      <c r="H16" s="18"/>
      <c r="I16" s="18"/>
      <c r="J16" s="18"/>
      <c r="K16" s="18"/>
      <c r="L16" s="18"/>
      <c r="M16" s="18"/>
      <c r="N16" s="18"/>
      <c r="O16" s="41"/>
      <c r="P16" s="213"/>
    </row>
    <row r="17" spans="1:16" ht="12.75">
      <c r="A17" s="87"/>
      <c r="B17" s="29" t="s">
        <v>82</v>
      </c>
      <c r="C17" s="30"/>
      <c r="D17" s="217"/>
      <c r="E17" s="1"/>
      <c r="F17" s="18"/>
      <c r="G17" s="18"/>
      <c r="H17" s="18"/>
      <c r="I17" s="18"/>
      <c r="J17" s="18"/>
      <c r="K17" s="18"/>
      <c r="L17" s="18"/>
      <c r="M17" s="18"/>
      <c r="N17" s="18"/>
      <c r="O17" s="41"/>
      <c r="P17" s="213"/>
    </row>
    <row r="18" spans="1:16" ht="12.75">
      <c r="A18" s="87"/>
      <c r="B18" s="29" t="s">
        <v>83</v>
      </c>
      <c r="C18" s="30"/>
      <c r="D18" s="217"/>
      <c r="E18" s="1"/>
      <c r="F18" s="18"/>
      <c r="G18" s="18"/>
      <c r="H18" s="18"/>
      <c r="I18" s="18"/>
      <c r="J18" s="18"/>
      <c r="K18" s="18"/>
      <c r="L18" s="18"/>
      <c r="M18" s="18"/>
      <c r="N18" s="18"/>
      <c r="O18" s="41"/>
      <c r="P18" s="213"/>
    </row>
    <row r="19" spans="1:16" ht="12.75">
      <c r="A19" s="87"/>
      <c r="B19" s="29" t="s">
        <v>84</v>
      </c>
      <c r="C19" s="30"/>
      <c r="D19" s="218"/>
      <c r="E19" s="1"/>
      <c r="F19" s="18"/>
      <c r="G19" s="18"/>
      <c r="H19" s="18"/>
      <c r="I19" s="18"/>
      <c r="J19" s="18"/>
      <c r="K19" s="18"/>
      <c r="L19" s="18"/>
      <c r="M19" s="18"/>
      <c r="N19" s="18"/>
      <c r="O19" s="41"/>
      <c r="P19" s="214"/>
    </row>
    <row r="20" spans="1:16" ht="13.5" thickBot="1">
      <c r="A20" s="110"/>
      <c r="B20" s="65"/>
      <c r="C20" s="66"/>
      <c r="D20" s="65"/>
      <c r="E20" s="67"/>
      <c r="F20" s="68">
        <v>7.97</v>
      </c>
      <c r="G20" s="68">
        <f aca="true" t="shared" si="1" ref="G20:N20">SUM(G13:G19)</f>
        <v>0</v>
      </c>
      <c r="H20" s="68">
        <f t="shared" si="1"/>
        <v>0</v>
      </c>
      <c r="I20" s="68">
        <f t="shared" si="1"/>
        <v>0</v>
      </c>
      <c r="J20" s="68">
        <v>9.2</v>
      </c>
      <c r="K20" s="68">
        <v>7.25</v>
      </c>
      <c r="L20" s="68">
        <f t="shared" si="1"/>
        <v>0</v>
      </c>
      <c r="M20" s="68">
        <f t="shared" si="1"/>
        <v>0</v>
      </c>
      <c r="N20" s="68">
        <f t="shared" si="1"/>
        <v>0</v>
      </c>
      <c r="O20" s="100">
        <f>SUM(F20:N20)</f>
        <v>24.419999999999998</v>
      </c>
      <c r="P20" s="111">
        <f>RANK(O20,$O$13:$O$36,0)</f>
        <v>3</v>
      </c>
    </row>
    <row r="21" spans="1:16" ht="12.75">
      <c r="A21" s="109">
        <v>2</v>
      </c>
      <c r="B21" s="95" t="s">
        <v>85</v>
      </c>
      <c r="C21" s="96"/>
      <c r="D21" s="216" t="s">
        <v>28</v>
      </c>
      <c r="E21" s="97"/>
      <c r="F21" s="98"/>
      <c r="G21" s="98"/>
      <c r="H21" s="98"/>
      <c r="I21" s="98"/>
      <c r="J21" s="98"/>
      <c r="K21" s="98"/>
      <c r="L21" s="98"/>
      <c r="M21" s="98"/>
      <c r="N21" s="98"/>
      <c r="O21" s="99"/>
      <c r="P21" s="212"/>
    </row>
    <row r="22" spans="1:16" ht="12.75">
      <c r="A22" s="87"/>
      <c r="B22" s="29" t="s">
        <v>86</v>
      </c>
      <c r="C22" s="30"/>
      <c r="D22" s="217"/>
      <c r="E22" s="1"/>
      <c r="F22" s="18"/>
      <c r="G22" s="18"/>
      <c r="H22" s="18"/>
      <c r="I22" s="18"/>
      <c r="J22" s="18"/>
      <c r="K22" s="18"/>
      <c r="L22" s="18"/>
      <c r="M22" s="18"/>
      <c r="N22" s="18"/>
      <c r="O22" s="41"/>
      <c r="P22" s="213"/>
    </row>
    <row r="23" spans="1:16" ht="12.75">
      <c r="A23" s="87"/>
      <c r="B23" s="29" t="s">
        <v>87</v>
      </c>
      <c r="C23" s="30"/>
      <c r="D23" s="217"/>
      <c r="E23" s="1"/>
      <c r="F23" s="18"/>
      <c r="G23" s="18"/>
      <c r="H23" s="18"/>
      <c r="I23" s="18"/>
      <c r="J23" s="18"/>
      <c r="K23" s="18"/>
      <c r="L23" s="18"/>
      <c r="M23" s="18"/>
      <c r="N23" s="18"/>
      <c r="O23" s="41"/>
      <c r="P23" s="213"/>
    </row>
    <row r="24" spans="1:16" ht="12.75">
      <c r="A24" s="87"/>
      <c r="B24" s="29" t="s">
        <v>88</v>
      </c>
      <c r="C24" s="30"/>
      <c r="D24" s="217"/>
      <c r="E24" s="1"/>
      <c r="F24" s="18"/>
      <c r="G24" s="18"/>
      <c r="H24" s="18"/>
      <c r="I24" s="18"/>
      <c r="J24" s="18"/>
      <c r="K24" s="18"/>
      <c r="L24" s="18"/>
      <c r="M24" s="18"/>
      <c r="N24" s="18"/>
      <c r="O24" s="41"/>
      <c r="P24" s="213"/>
    </row>
    <row r="25" spans="1:16" ht="12.75">
      <c r="A25" s="87"/>
      <c r="B25" s="29" t="s">
        <v>89</v>
      </c>
      <c r="C25" s="30"/>
      <c r="D25" s="217"/>
      <c r="E25" s="1"/>
      <c r="F25" s="18"/>
      <c r="G25" s="18"/>
      <c r="H25" s="18"/>
      <c r="I25" s="18"/>
      <c r="J25" s="18"/>
      <c r="K25" s="18"/>
      <c r="L25" s="18"/>
      <c r="M25" s="18"/>
      <c r="N25" s="18"/>
      <c r="O25" s="41"/>
      <c r="P25" s="213"/>
    </row>
    <row r="26" spans="1:16" ht="12.75">
      <c r="A26" s="87"/>
      <c r="B26" s="29"/>
      <c r="C26" s="30"/>
      <c r="D26" s="217"/>
      <c r="E26" s="1"/>
      <c r="F26" s="18"/>
      <c r="G26" s="18"/>
      <c r="H26" s="18"/>
      <c r="I26" s="18"/>
      <c r="J26" s="18"/>
      <c r="K26" s="18"/>
      <c r="L26" s="18"/>
      <c r="M26" s="18"/>
      <c r="N26" s="18"/>
      <c r="O26" s="41"/>
      <c r="P26" s="213"/>
    </row>
    <row r="27" spans="1:16" ht="12.75">
      <c r="A27" s="87"/>
      <c r="B27" s="29"/>
      <c r="C27" s="30"/>
      <c r="D27" s="218"/>
      <c r="E27" s="1"/>
      <c r="F27" s="18"/>
      <c r="G27" s="18"/>
      <c r="H27" s="18"/>
      <c r="I27" s="18"/>
      <c r="J27" s="18"/>
      <c r="K27" s="18"/>
      <c r="L27" s="18"/>
      <c r="M27" s="18"/>
      <c r="N27" s="18"/>
      <c r="O27" s="41"/>
      <c r="P27" s="214"/>
    </row>
    <row r="28" spans="1:16" ht="13.5" thickBot="1">
      <c r="A28" s="110"/>
      <c r="B28" s="65"/>
      <c r="C28" s="66"/>
      <c r="D28" s="65"/>
      <c r="E28" s="67"/>
      <c r="F28" s="68">
        <v>8.72</v>
      </c>
      <c r="G28" s="68">
        <f aca="true" t="shared" si="2" ref="G28:N28">SUM(G21:G27)</f>
        <v>0</v>
      </c>
      <c r="H28" s="68">
        <f t="shared" si="2"/>
        <v>0</v>
      </c>
      <c r="I28" s="68">
        <f t="shared" si="2"/>
        <v>0</v>
      </c>
      <c r="J28" s="68">
        <v>9.7</v>
      </c>
      <c r="K28" s="68">
        <v>8.2</v>
      </c>
      <c r="L28" s="68">
        <f t="shared" si="2"/>
        <v>0</v>
      </c>
      <c r="M28" s="68">
        <f t="shared" si="2"/>
        <v>0</v>
      </c>
      <c r="N28" s="68">
        <f t="shared" si="2"/>
        <v>0</v>
      </c>
      <c r="O28" s="100">
        <f>SUM(F28:N28)</f>
        <v>26.62</v>
      </c>
      <c r="P28" s="111">
        <f>RANK(O28,$O$13:$O$36,0)</f>
        <v>1</v>
      </c>
    </row>
    <row r="29" spans="1:16" ht="12.75">
      <c r="A29" s="109">
        <v>3</v>
      </c>
      <c r="B29" s="95" t="s">
        <v>90</v>
      </c>
      <c r="C29" s="96"/>
      <c r="D29" s="216" t="s">
        <v>28</v>
      </c>
      <c r="E29" s="97"/>
      <c r="F29" s="98"/>
      <c r="G29" s="98"/>
      <c r="H29" s="98"/>
      <c r="I29" s="98"/>
      <c r="J29" s="98"/>
      <c r="K29" s="98"/>
      <c r="L29" s="98"/>
      <c r="M29" s="98"/>
      <c r="N29" s="98"/>
      <c r="O29" s="99"/>
      <c r="P29" s="212"/>
    </row>
    <row r="30" spans="1:16" ht="12.75">
      <c r="A30" s="87"/>
      <c r="B30" s="29" t="s">
        <v>91</v>
      </c>
      <c r="C30" s="30"/>
      <c r="D30" s="217"/>
      <c r="E30" s="1"/>
      <c r="F30" s="18"/>
      <c r="G30" s="18"/>
      <c r="H30" s="18"/>
      <c r="I30" s="18"/>
      <c r="J30" s="18"/>
      <c r="K30" s="18"/>
      <c r="L30" s="18"/>
      <c r="M30" s="18"/>
      <c r="N30" s="18"/>
      <c r="O30" s="41"/>
      <c r="P30" s="213"/>
    </row>
    <row r="31" spans="1:16" ht="12.75">
      <c r="A31" s="87"/>
      <c r="B31" s="29" t="s">
        <v>92</v>
      </c>
      <c r="C31" s="30"/>
      <c r="D31" s="217"/>
      <c r="E31" s="1"/>
      <c r="F31" s="18"/>
      <c r="G31" s="18"/>
      <c r="H31" s="18"/>
      <c r="I31" s="18"/>
      <c r="J31" s="18"/>
      <c r="K31" s="18"/>
      <c r="L31" s="18"/>
      <c r="M31" s="18"/>
      <c r="N31" s="18"/>
      <c r="O31" s="41"/>
      <c r="P31" s="213"/>
    </row>
    <row r="32" spans="1:16" ht="12.75">
      <c r="A32" s="87"/>
      <c r="B32" s="29" t="s">
        <v>94</v>
      </c>
      <c r="C32" s="30"/>
      <c r="D32" s="217"/>
      <c r="E32" s="1"/>
      <c r="F32" s="18"/>
      <c r="G32" s="18"/>
      <c r="H32" s="18"/>
      <c r="I32" s="18"/>
      <c r="J32" s="18"/>
      <c r="K32" s="18"/>
      <c r="L32" s="18"/>
      <c r="M32" s="18"/>
      <c r="N32" s="18"/>
      <c r="O32" s="41"/>
      <c r="P32" s="213"/>
    </row>
    <row r="33" spans="1:16" ht="12.75">
      <c r="A33" s="87"/>
      <c r="B33" s="29" t="s">
        <v>93</v>
      </c>
      <c r="C33" s="30"/>
      <c r="D33" s="217"/>
      <c r="E33" s="1"/>
      <c r="F33" s="18"/>
      <c r="G33" s="18"/>
      <c r="H33" s="18"/>
      <c r="I33" s="18"/>
      <c r="J33" s="18"/>
      <c r="K33" s="18"/>
      <c r="L33" s="18"/>
      <c r="M33" s="18"/>
      <c r="N33" s="18"/>
      <c r="O33" s="41"/>
      <c r="P33" s="213"/>
    </row>
    <row r="34" spans="1:16" ht="12.75">
      <c r="A34" s="87"/>
      <c r="B34" s="29"/>
      <c r="C34" s="30"/>
      <c r="D34" s="217"/>
      <c r="E34" s="1"/>
      <c r="F34" s="18"/>
      <c r="G34" s="18"/>
      <c r="H34" s="18"/>
      <c r="I34" s="18"/>
      <c r="J34" s="18"/>
      <c r="K34" s="18"/>
      <c r="L34" s="18"/>
      <c r="M34" s="18"/>
      <c r="N34" s="18"/>
      <c r="O34" s="41"/>
      <c r="P34" s="213"/>
    </row>
    <row r="35" spans="1:16" ht="12.75">
      <c r="A35" s="87"/>
      <c r="B35" s="29"/>
      <c r="C35" s="30"/>
      <c r="D35" s="218"/>
      <c r="E35" s="1"/>
      <c r="F35" s="18"/>
      <c r="G35" s="18"/>
      <c r="H35" s="18"/>
      <c r="I35" s="18"/>
      <c r="J35" s="18"/>
      <c r="K35" s="18"/>
      <c r="L35" s="18"/>
      <c r="M35" s="18"/>
      <c r="N35" s="18"/>
      <c r="O35" s="41"/>
      <c r="P35" s="214"/>
    </row>
    <row r="36" spans="1:16" ht="13.5" thickBot="1">
      <c r="A36" s="88"/>
      <c r="B36" s="89"/>
      <c r="C36" s="90"/>
      <c r="D36" s="89"/>
      <c r="E36" s="91"/>
      <c r="F36" s="92">
        <v>8.92</v>
      </c>
      <c r="G36" s="92">
        <f aca="true" t="shared" si="3" ref="G36:N36">SUM(G29:G35)</f>
        <v>0</v>
      </c>
      <c r="H36" s="92">
        <f t="shared" si="3"/>
        <v>0</v>
      </c>
      <c r="I36" s="92">
        <f t="shared" si="3"/>
        <v>0</v>
      </c>
      <c r="J36" s="92">
        <v>8.63</v>
      </c>
      <c r="K36" s="92">
        <v>7.05</v>
      </c>
      <c r="L36" s="92">
        <f t="shared" si="3"/>
        <v>0</v>
      </c>
      <c r="M36" s="92">
        <f t="shared" si="3"/>
        <v>0</v>
      </c>
      <c r="N36" s="92">
        <f t="shared" si="3"/>
        <v>0</v>
      </c>
      <c r="O36" s="93">
        <f>SUM(F36:N36)</f>
        <v>24.6</v>
      </c>
      <c r="P36" s="94">
        <f>RANK(O36,$O$13:$O$36,0)</f>
        <v>2</v>
      </c>
    </row>
    <row r="37" spans="1:16" s="74" customFormat="1" ht="14.25" thickBot="1" thickTop="1">
      <c r="A37" s="77"/>
      <c r="B37" s="78"/>
      <c r="C37" s="79"/>
      <c r="D37" s="78"/>
      <c r="E37" s="8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78"/>
    </row>
    <row r="38" spans="1:16" ht="13.5" thickTop="1">
      <c r="A38" s="120"/>
      <c r="B38" s="121" t="s">
        <v>95</v>
      </c>
      <c r="C38" s="122"/>
      <c r="D38" s="121"/>
      <c r="E38" s="123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5"/>
    </row>
    <row r="39" spans="1:16" ht="12.75">
      <c r="A39" s="86">
        <v>1</v>
      </c>
      <c r="B39" s="29" t="s">
        <v>96</v>
      </c>
      <c r="C39" s="30"/>
      <c r="D39" s="219" t="s">
        <v>28</v>
      </c>
      <c r="E39" s="1"/>
      <c r="F39" s="18"/>
      <c r="G39" s="18"/>
      <c r="H39" s="18"/>
      <c r="I39" s="18"/>
      <c r="J39" s="18"/>
      <c r="K39" s="18"/>
      <c r="L39" s="18"/>
      <c r="M39" s="18"/>
      <c r="N39" s="18"/>
      <c r="O39" s="41"/>
      <c r="P39" s="215"/>
    </row>
    <row r="40" spans="1:16" ht="12.75">
      <c r="A40" s="87"/>
      <c r="B40" s="29" t="s">
        <v>97</v>
      </c>
      <c r="C40" s="30"/>
      <c r="D40" s="217"/>
      <c r="E40" s="1"/>
      <c r="F40" s="18"/>
      <c r="G40" s="18"/>
      <c r="H40" s="18"/>
      <c r="I40" s="18"/>
      <c r="J40" s="18"/>
      <c r="K40" s="18"/>
      <c r="L40" s="18"/>
      <c r="M40" s="18"/>
      <c r="N40" s="18"/>
      <c r="O40" s="41"/>
      <c r="P40" s="213"/>
    </row>
    <row r="41" spans="1:16" ht="12.75">
      <c r="A41" s="87"/>
      <c r="B41" s="29" t="s">
        <v>98</v>
      </c>
      <c r="C41" s="30"/>
      <c r="D41" s="217"/>
      <c r="E41" s="1"/>
      <c r="F41" s="18"/>
      <c r="G41" s="18"/>
      <c r="H41" s="18"/>
      <c r="I41" s="18"/>
      <c r="J41" s="18"/>
      <c r="K41" s="18"/>
      <c r="L41" s="18"/>
      <c r="M41" s="18"/>
      <c r="N41" s="18"/>
      <c r="O41" s="41"/>
      <c r="P41" s="213"/>
    </row>
    <row r="42" spans="1:16" ht="12.75">
      <c r="A42" s="87"/>
      <c r="B42" s="29" t="s">
        <v>99</v>
      </c>
      <c r="C42" s="30"/>
      <c r="D42" s="217"/>
      <c r="E42" s="1"/>
      <c r="F42" s="18"/>
      <c r="G42" s="18"/>
      <c r="H42" s="18"/>
      <c r="I42" s="18"/>
      <c r="J42" s="18"/>
      <c r="K42" s="18"/>
      <c r="L42" s="18"/>
      <c r="M42" s="18"/>
      <c r="N42" s="18"/>
      <c r="O42" s="41"/>
      <c r="P42" s="213"/>
    </row>
    <row r="43" spans="1:16" ht="12.75">
      <c r="A43" s="87"/>
      <c r="B43" s="29" t="s">
        <v>100</v>
      </c>
      <c r="C43" s="30"/>
      <c r="D43" s="217"/>
      <c r="E43" s="1"/>
      <c r="F43" s="18"/>
      <c r="G43" s="18"/>
      <c r="H43" s="18"/>
      <c r="I43" s="18"/>
      <c r="J43" s="18"/>
      <c r="K43" s="18"/>
      <c r="L43" s="18"/>
      <c r="M43" s="18"/>
      <c r="N43" s="18"/>
      <c r="O43" s="41"/>
      <c r="P43" s="213"/>
    </row>
    <row r="44" spans="1:16" ht="12.75">
      <c r="A44" s="87"/>
      <c r="B44" s="29" t="s">
        <v>101</v>
      </c>
      <c r="C44" s="30"/>
      <c r="D44" s="217"/>
      <c r="E44" s="1"/>
      <c r="F44" s="18"/>
      <c r="G44" s="18"/>
      <c r="H44" s="18"/>
      <c r="I44" s="18"/>
      <c r="J44" s="18"/>
      <c r="K44" s="18"/>
      <c r="L44" s="18"/>
      <c r="M44" s="18"/>
      <c r="N44" s="18"/>
      <c r="O44" s="41"/>
      <c r="P44" s="213"/>
    </row>
    <row r="45" spans="1:16" ht="12.75">
      <c r="A45" s="87"/>
      <c r="B45" s="29"/>
      <c r="C45" s="30"/>
      <c r="D45" s="218"/>
      <c r="E45" s="1"/>
      <c r="F45" s="18"/>
      <c r="G45" s="18"/>
      <c r="H45" s="18"/>
      <c r="I45" s="18"/>
      <c r="J45" s="18"/>
      <c r="K45" s="18"/>
      <c r="L45" s="18"/>
      <c r="M45" s="18"/>
      <c r="N45" s="18"/>
      <c r="O45" s="41"/>
      <c r="P45" s="214"/>
    </row>
    <row r="46" spans="1:16" ht="13.5" thickBot="1">
      <c r="A46" s="88"/>
      <c r="B46" s="89"/>
      <c r="C46" s="90"/>
      <c r="D46" s="89"/>
      <c r="E46" s="91"/>
      <c r="F46" s="92">
        <v>9.2</v>
      </c>
      <c r="G46" s="92">
        <f aca="true" t="shared" si="4" ref="G46:N46">SUM(G39:G45)</f>
        <v>0</v>
      </c>
      <c r="H46" s="92">
        <f t="shared" si="4"/>
        <v>0</v>
      </c>
      <c r="I46" s="92">
        <f t="shared" si="4"/>
        <v>0</v>
      </c>
      <c r="J46" s="92">
        <v>9.76</v>
      </c>
      <c r="K46" s="92">
        <v>7.6</v>
      </c>
      <c r="L46" s="92">
        <f t="shared" si="4"/>
        <v>0</v>
      </c>
      <c r="M46" s="92">
        <f t="shared" si="4"/>
        <v>0</v>
      </c>
      <c r="N46" s="92">
        <f t="shared" si="4"/>
        <v>0</v>
      </c>
      <c r="O46" s="93">
        <f>SUM(F46:N46)</f>
        <v>26.560000000000002</v>
      </c>
      <c r="P46" s="94">
        <f>RANK(O46,$O$39:$O$46,0)</f>
        <v>1</v>
      </c>
    </row>
    <row r="47" spans="1:16" s="74" customFormat="1" ht="14.25" thickBot="1" thickTop="1">
      <c r="A47" s="126"/>
      <c r="B47" s="127"/>
      <c r="C47" s="128"/>
      <c r="D47" s="127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27"/>
    </row>
    <row r="48" spans="1:16" ht="14.25" thickBot="1" thickTop="1">
      <c r="A48" s="120"/>
      <c r="B48" s="121" t="s">
        <v>18</v>
      </c>
      <c r="C48" s="122"/>
      <c r="D48" s="121"/>
      <c r="E48" s="123">
        <v>0</v>
      </c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5"/>
    </row>
    <row r="49" spans="1:16" ht="12.75">
      <c r="A49" s="109">
        <v>1</v>
      </c>
      <c r="B49" s="95" t="s">
        <v>29</v>
      </c>
      <c r="C49" s="96">
        <v>39040</v>
      </c>
      <c r="D49" s="216" t="s">
        <v>28</v>
      </c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9"/>
      <c r="P49" s="212"/>
    </row>
    <row r="50" spans="1:16" ht="12.75">
      <c r="A50" s="87"/>
      <c r="B50" s="29" t="s">
        <v>30</v>
      </c>
      <c r="C50" s="30">
        <v>38848</v>
      </c>
      <c r="D50" s="217"/>
      <c r="E50" s="1"/>
      <c r="F50" s="18"/>
      <c r="G50" s="18"/>
      <c r="H50" s="18"/>
      <c r="I50" s="18"/>
      <c r="J50" s="18"/>
      <c r="K50" s="18"/>
      <c r="L50" s="18"/>
      <c r="M50" s="18"/>
      <c r="N50" s="18"/>
      <c r="O50" s="41"/>
      <c r="P50" s="213"/>
    </row>
    <row r="51" spans="1:16" ht="12.75">
      <c r="A51" s="87"/>
      <c r="B51" s="29" t="s">
        <v>31</v>
      </c>
      <c r="C51" s="30">
        <v>39384</v>
      </c>
      <c r="D51" s="217"/>
      <c r="E51" s="1"/>
      <c r="F51" s="18"/>
      <c r="G51" s="18"/>
      <c r="H51" s="18"/>
      <c r="I51" s="18"/>
      <c r="J51" s="18"/>
      <c r="K51" s="18"/>
      <c r="L51" s="18"/>
      <c r="M51" s="18"/>
      <c r="N51" s="18"/>
      <c r="O51" s="41"/>
      <c r="P51" s="213"/>
    </row>
    <row r="52" spans="1:16" ht="12.75">
      <c r="A52" s="87"/>
      <c r="B52" s="29" t="s">
        <v>32</v>
      </c>
      <c r="C52" s="30">
        <v>38778</v>
      </c>
      <c r="D52" s="217"/>
      <c r="E52" s="1"/>
      <c r="F52" s="18"/>
      <c r="G52" s="18"/>
      <c r="H52" s="18"/>
      <c r="I52" s="18"/>
      <c r="J52" s="18"/>
      <c r="K52" s="18"/>
      <c r="L52" s="18"/>
      <c r="M52" s="18"/>
      <c r="N52" s="18"/>
      <c r="O52" s="41"/>
      <c r="P52" s="213"/>
    </row>
    <row r="53" spans="1:16" ht="12.75">
      <c r="A53" s="87"/>
      <c r="B53" s="29" t="s">
        <v>33</v>
      </c>
      <c r="C53" s="30">
        <v>38975</v>
      </c>
      <c r="D53" s="217"/>
      <c r="E53" s="1"/>
      <c r="F53" s="18"/>
      <c r="G53" s="18"/>
      <c r="H53" s="18"/>
      <c r="I53" s="18"/>
      <c r="J53" s="18"/>
      <c r="K53" s="18"/>
      <c r="L53" s="18"/>
      <c r="M53" s="18"/>
      <c r="N53" s="18"/>
      <c r="O53" s="41"/>
      <c r="P53" s="213"/>
    </row>
    <row r="54" spans="1:16" ht="12.75">
      <c r="A54" s="87"/>
      <c r="B54" s="29" t="s">
        <v>34</v>
      </c>
      <c r="C54" s="30">
        <v>38946</v>
      </c>
      <c r="D54" s="217"/>
      <c r="E54" s="1"/>
      <c r="F54" s="18"/>
      <c r="G54" s="18"/>
      <c r="H54" s="18"/>
      <c r="I54" s="18"/>
      <c r="J54" s="18"/>
      <c r="K54" s="18"/>
      <c r="L54" s="18"/>
      <c r="M54" s="18"/>
      <c r="N54" s="18"/>
      <c r="O54" s="41"/>
      <c r="P54" s="213"/>
    </row>
    <row r="55" spans="1:16" ht="12.75">
      <c r="A55" s="87"/>
      <c r="B55" s="29" t="s">
        <v>35</v>
      </c>
      <c r="C55" s="30">
        <v>38450</v>
      </c>
      <c r="D55" s="218"/>
      <c r="E55" s="1"/>
      <c r="F55" s="18"/>
      <c r="G55" s="18"/>
      <c r="H55" s="18"/>
      <c r="I55" s="18"/>
      <c r="J55" s="18"/>
      <c r="K55" s="18"/>
      <c r="L55" s="18"/>
      <c r="M55" s="18"/>
      <c r="N55" s="18"/>
      <c r="O55" s="41"/>
      <c r="P55" s="214"/>
    </row>
    <row r="56" spans="1:16" ht="13.5" thickBot="1">
      <c r="A56" s="110"/>
      <c r="B56" s="65"/>
      <c r="C56" s="66"/>
      <c r="D56" s="65"/>
      <c r="E56" s="67"/>
      <c r="F56" s="68">
        <v>8.15</v>
      </c>
      <c r="G56" s="68">
        <f aca="true" t="shared" si="5" ref="G56:N56">SUM(G49:G55)</f>
        <v>0</v>
      </c>
      <c r="H56" s="68">
        <f t="shared" si="5"/>
        <v>0</v>
      </c>
      <c r="I56" s="68">
        <f t="shared" si="5"/>
        <v>0</v>
      </c>
      <c r="J56" s="68">
        <v>9.41</v>
      </c>
      <c r="K56" s="68">
        <v>7.9</v>
      </c>
      <c r="L56" s="68">
        <f t="shared" si="5"/>
        <v>0</v>
      </c>
      <c r="M56" s="68">
        <f t="shared" si="5"/>
        <v>0</v>
      </c>
      <c r="N56" s="68">
        <f t="shared" si="5"/>
        <v>0</v>
      </c>
      <c r="O56" s="100">
        <f>SUM(F56:N56)</f>
        <v>25.46</v>
      </c>
      <c r="P56" s="111">
        <f>RANK(O56,$O$49:$O$64,0)</f>
        <v>1</v>
      </c>
    </row>
    <row r="57" spans="1:16" ht="12.75">
      <c r="A57" s="109">
        <v>2</v>
      </c>
      <c r="B57" s="95" t="s">
        <v>69</v>
      </c>
      <c r="C57" s="96">
        <v>38267</v>
      </c>
      <c r="D57" s="216" t="s">
        <v>28</v>
      </c>
      <c r="E57" s="97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212"/>
    </row>
    <row r="58" spans="1:16" ht="12.75">
      <c r="A58" s="87"/>
      <c r="B58" s="29" t="s">
        <v>70</v>
      </c>
      <c r="C58" s="30">
        <v>38200</v>
      </c>
      <c r="D58" s="217"/>
      <c r="E58" s="1"/>
      <c r="F58" s="18"/>
      <c r="G58" s="18"/>
      <c r="H58" s="18"/>
      <c r="I58" s="18"/>
      <c r="J58" s="18"/>
      <c r="K58" s="18"/>
      <c r="L58" s="18"/>
      <c r="M58" s="18"/>
      <c r="N58" s="18"/>
      <c r="O58" s="41"/>
      <c r="P58" s="213"/>
    </row>
    <row r="59" spans="1:16" ht="12.75">
      <c r="A59" s="87"/>
      <c r="B59" s="29" t="s">
        <v>36</v>
      </c>
      <c r="C59" s="30">
        <v>38326</v>
      </c>
      <c r="D59" s="217"/>
      <c r="E59" s="1"/>
      <c r="F59" s="18"/>
      <c r="G59" s="18"/>
      <c r="H59" s="18"/>
      <c r="I59" s="18"/>
      <c r="J59" s="18"/>
      <c r="K59" s="18"/>
      <c r="L59" s="18"/>
      <c r="M59" s="18"/>
      <c r="N59" s="18"/>
      <c r="O59" s="41"/>
      <c r="P59" s="213"/>
    </row>
    <row r="60" spans="1:16" ht="12.75">
      <c r="A60" s="87"/>
      <c r="B60" s="29" t="s">
        <v>37</v>
      </c>
      <c r="C60" s="30">
        <v>38402</v>
      </c>
      <c r="D60" s="217"/>
      <c r="E60" s="1"/>
      <c r="F60" s="18"/>
      <c r="G60" s="18"/>
      <c r="H60" s="18"/>
      <c r="I60" s="18"/>
      <c r="J60" s="18"/>
      <c r="K60" s="18"/>
      <c r="L60" s="18"/>
      <c r="M60" s="18"/>
      <c r="N60" s="18"/>
      <c r="O60" s="41"/>
      <c r="P60" s="213"/>
    </row>
    <row r="61" spans="1:16" ht="12.75">
      <c r="A61" s="87"/>
      <c r="B61" s="29"/>
      <c r="C61" s="30"/>
      <c r="D61" s="217"/>
      <c r="E61" s="1"/>
      <c r="F61" s="18"/>
      <c r="G61" s="18"/>
      <c r="H61" s="18"/>
      <c r="I61" s="18"/>
      <c r="J61" s="18"/>
      <c r="K61" s="18"/>
      <c r="L61" s="18"/>
      <c r="M61" s="18"/>
      <c r="N61" s="18"/>
      <c r="O61" s="41"/>
      <c r="P61" s="213"/>
    </row>
    <row r="62" spans="1:16" ht="12.75">
      <c r="A62" s="87"/>
      <c r="B62" s="29"/>
      <c r="C62" s="30"/>
      <c r="D62" s="217"/>
      <c r="E62" s="1"/>
      <c r="F62" s="18"/>
      <c r="G62" s="18"/>
      <c r="H62" s="18"/>
      <c r="I62" s="18"/>
      <c r="J62" s="18"/>
      <c r="K62" s="18"/>
      <c r="L62" s="18"/>
      <c r="M62" s="18"/>
      <c r="N62" s="18"/>
      <c r="O62" s="41"/>
      <c r="P62" s="213"/>
    </row>
    <row r="63" spans="1:16" ht="12.75">
      <c r="A63" s="87"/>
      <c r="B63" s="29"/>
      <c r="C63" s="30"/>
      <c r="D63" s="218"/>
      <c r="E63" s="1"/>
      <c r="F63" s="18"/>
      <c r="G63" s="18"/>
      <c r="H63" s="18"/>
      <c r="I63" s="18"/>
      <c r="J63" s="18"/>
      <c r="K63" s="18"/>
      <c r="L63" s="18"/>
      <c r="M63" s="18"/>
      <c r="N63" s="18"/>
      <c r="O63" s="41"/>
      <c r="P63" s="214"/>
    </row>
    <row r="64" spans="1:16" ht="13.5" thickBot="1">
      <c r="A64" s="88"/>
      <c r="B64" s="89"/>
      <c r="C64" s="90"/>
      <c r="D64" s="89"/>
      <c r="E64" s="91"/>
      <c r="F64" s="92">
        <v>8.37</v>
      </c>
      <c r="G64" s="92">
        <f aca="true" t="shared" si="6" ref="G64:N64">SUM(G57:G63)</f>
        <v>0</v>
      </c>
      <c r="H64" s="92">
        <f t="shared" si="6"/>
        <v>0</v>
      </c>
      <c r="I64" s="92">
        <f t="shared" si="6"/>
        <v>0</v>
      </c>
      <c r="J64" s="92">
        <v>8.81</v>
      </c>
      <c r="K64" s="92">
        <v>7.85</v>
      </c>
      <c r="L64" s="92">
        <f t="shared" si="6"/>
        <v>0</v>
      </c>
      <c r="M64" s="92">
        <f t="shared" si="6"/>
        <v>0</v>
      </c>
      <c r="N64" s="92">
        <f t="shared" si="6"/>
        <v>0</v>
      </c>
      <c r="O64" s="93">
        <f>SUM(F64:N64)</f>
        <v>25.03</v>
      </c>
      <c r="P64" s="94">
        <f>RANK(O64,$O$49:$O$64,0)</f>
        <v>2</v>
      </c>
    </row>
    <row r="65" spans="1:16" s="74" customFormat="1" ht="14.25" thickBot="1" thickTop="1">
      <c r="A65" s="77"/>
      <c r="B65" s="78"/>
      <c r="C65" s="79"/>
      <c r="D65" s="78"/>
      <c r="E65" s="80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78"/>
    </row>
    <row r="66" spans="1:16" ht="14.25" thickBot="1" thickTop="1">
      <c r="A66" s="120"/>
      <c r="B66" s="121" t="s">
        <v>19</v>
      </c>
      <c r="C66" s="122"/>
      <c r="D66" s="121"/>
      <c r="E66" s="123">
        <v>0</v>
      </c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5"/>
    </row>
    <row r="67" spans="1:16" ht="12.75">
      <c r="A67" s="109">
        <v>1</v>
      </c>
      <c r="B67" s="95" t="s">
        <v>38</v>
      </c>
      <c r="C67" s="96">
        <v>38310</v>
      </c>
      <c r="D67" s="216" t="s">
        <v>28</v>
      </c>
      <c r="E67" s="97"/>
      <c r="F67" s="98"/>
      <c r="G67" s="98"/>
      <c r="H67" s="98"/>
      <c r="I67" s="98"/>
      <c r="J67" s="98"/>
      <c r="K67" s="98"/>
      <c r="L67" s="98"/>
      <c r="M67" s="98"/>
      <c r="N67" s="98"/>
      <c r="O67" s="99"/>
      <c r="P67" s="212"/>
    </row>
    <row r="68" spans="1:16" ht="12.75">
      <c r="A68" s="87"/>
      <c r="B68" s="29" t="s">
        <v>39</v>
      </c>
      <c r="C68" s="30">
        <v>37759</v>
      </c>
      <c r="D68" s="217"/>
      <c r="E68" s="1"/>
      <c r="F68" s="18"/>
      <c r="G68" s="18"/>
      <c r="H68" s="18"/>
      <c r="I68" s="18"/>
      <c r="J68" s="18"/>
      <c r="K68" s="18"/>
      <c r="L68" s="18"/>
      <c r="M68" s="18"/>
      <c r="N68" s="18"/>
      <c r="O68" s="41"/>
      <c r="P68" s="213"/>
    </row>
    <row r="69" spans="1:16" ht="12.75">
      <c r="A69" s="87"/>
      <c r="B69" s="29" t="s">
        <v>40</v>
      </c>
      <c r="C69" s="30">
        <v>37657</v>
      </c>
      <c r="D69" s="217"/>
      <c r="E69" s="1"/>
      <c r="F69" s="18"/>
      <c r="G69" s="18"/>
      <c r="H69" s="18"/>
      <c r="I69" s="18"/>
      <c r="J69" s="18"/>
      <c r="K69" s="18"/>
      <c r="L69" s="18"/>
      <c r="M69" s="18"/>
      <c r="N69" s="18"/>
      <c r="O69" s="41"/>
      <c r="P69" s="213"/>
    </row>
    <row r="70" spans="1:16" ht="12.75">
      <c r="A70" s="87"/>
      <c r="B70" s="29" t="s">
        <v>41</v>
      </c>
      <c r="C70" s="30">
        <v>36854</v>
      </c>
      <c r="D70" s="217"/>
      <c r="E70" s="1"/>
      <c r="F70" s="18"/>
      <c r="G70" s="18"/>
      <c r="H70" s="18"/>
      <c r="I70" s="18"/>
      <c r="J70" s="18"/>
      <c r="K70" s="18"/>
      <c r="L70" s="18"/>
      <c r="M70" s="18"/>
      <c r="N70" s="18"/>
      <c r="O70" s="41"/>
      <c r="P70" s="213"/>
    </row>
    <row r="71" spans="1:16" ht="12.75">
      <c r="A71" s="87"/>
      <c r="B71" s="29" t="s">
        <v>76</v>
      </c>
      <c r="C71" s="30"/>
      <c r="D71" s="217"/>
      <c r="E71" s="1"/>
      <c r="F71" s="18"/>
      <c r="G71" s="18"/>
      <c r="H71" s="18"/>
      <c r="I71" s="18"/>
      <c r="J71" s="18"/>
      <c r="K71" s="18"/>
      <c r="L71" s="18"/>
      <c r="M71" s="18"/>
      <c r="N71" s="18"/>
      <c r="O71" s="41"/>
      <c r="P71" s="213"/>
    </row>
    <row r="72" spans="1:16" ht="12.75">
      <c r="A72" s="87"/>
      <c r="B72" s="29" t="s">
        <v>42</v>
      </c>
      <c r="C72" s="30">
        <v>37338</v>
      </c>
      <c r="D72" s="217"/>
      <c r="E72" s="1"/>
      <c r="F72" s="18"/>
      <c r="G72" s="18"/>
      <c r="H72" s="18"/>
      <c r="I72" s="18"/>
      <c r="J72" s="18"/>
      <c r="K72" s="18"/>
      <c r="L72" s="18"/>
      <c r="M72" s="18"/>
      <c r="N72" s="18"/>
      <c r="O72" s="41"/>
      <c r="P72" s="213"/>
    </row>
    <row r="73" spans="1:16" ht="12.75">
      <c r="A73" s="87"/>
      <c r="B73" s="29" t="s">
        <v>43</v>
      </c>
      <c r="C73" s="30">
        <v>36854</v>
      </c>
      <c r="D73" s="218"/>
      <c r="E73" s="1"/>
      <c r="F73" s="18"/>
      <c r="G73" s="18"/>
      <c r="H73" s="18"/>
      <c r="I73" s="18"/>
      <c r="J73" s="18"/>
      <c r="K73" s="18"/>
      <c r="L73" s="18"/>
      <c r="M73" s="18"/>
      <c r="N73" s="18"/>
      <c r="O73" s="41"/>
      <c r="P73" s="214"/>
    </row>
    <row r="74" spans="1:16" ht="13.5" thickBot="1">
      <c r="A74" s="110"/>
      <c r="B74" s="65"/>
      <c r="C74" s="66"/>
      <c r="D74" s="65"/>
      <c r="E74" s="67"/>
      <c r="F74" s="68">
        <v>7.67</v>
      </c>
      <c r="G74" s="68">
        <f aca="true" t="shared" si="7" ref="G74:N74">SUM(G67:G73)</f>
        <v>0</v>
      </c>
      <c r="H74" s="68">
        <f t="shared" si="7"/>
        <v>0</v>
      </c>
      <c r="I74" s="68">
        <f t="shared" si="7"/>
        <v>0</v>
      </c>
      <c r="J74" s="68">
        <v>9.6</v>
      </c>
      <c r="K74" s="68">
        <v>7.45</v>
      </c>
      <c r="L74" s="68">
        <f t="shared" si="7"/>
        <v>0</v>
      </c>
      <c r="M74" s="68">
        <f t="shared" si="7"/>
        <v>0</v>
      </c>
      <c r="N74" s="68">
        <f t="shared" si="7"/>
        <v>0</v>
      </c>
      <c r="O74" s="100">
        <f>SUM(F74:N74)</f>
        <v>24.72</v>
      </c>
      <c r="P74" s="111">
        <f>RANK(O74,$O$67:$O$82,0)</f>
        <v>2</v>
      </c>
    </row>
    <row r="75" spans="1:16" ht="12.75">
      <c r="A75" s="109">
        <v>2</v>
      </c>
      <c r="B75" s="95" t="s">
        <v>50</v>
      </c>
      <c r="C75" s="96">
        <v>37556</v>
      </c>
      <c r="D75" s="216" t="s">
        <v>28</v>
      </c>
      <c r="E75" s="97"/>
      <c r="F75" s="98"/>
      <c r="G75" s="98"/>
      <c r="H75" s="98"/>
      <c r="I75" s="98"/>
      <c r="J75" s="98"/>
      <c r="K75" s="98"/>
      <c r="L75" s="98"/>
      <c r="M75" s="98"/>
      <c r="N75" s="98"/>
      <c r="O75" s="99"/>
      <c r="P75" s="212"/>
    </row>
    <row r="76" spans="1:16" ht="12.75">
      <c r="A76" s="87"/>
      <c r="B76" s="29" t="s">
        <v>51</v>
      </c>
      <c r="C76" s="30">
        <v>37585</v>
      </c>
      <c r="D76" s="217"/>
      <c r="E76" s="1"/>
      <c r="F76" s="18"/>
      <c r="G76" s="18"/>
      <c r="H76" s="18"/>
      <c r="I76" s="18"/>
      <c r="J76" s="18"/>
      <c r="K76" s="18"/>
      <c r="L76" s="18"/>
      <c r="M76" s="18"/>
      <c r="N76" s="18"/>
      <c r="O76" s="41"/>
      <c r="P76" s="213"/>
    </row>
    <row r="77" spans="1:16" ht="12.75">
      <c r="A77" s="87"/>
      <c r="B77" s="29" t="s">
        <v>52</v>
      </c>
      <c r="C77" s="30">
        <v>37567</v>
      </c>
      <c r="D77" s="217"/>
      <c r="E77" s="1"/>
      <c r="F77" s="18"/>
      <c r="G77" s="18"/>
      <c r="H77" s="18"/>
      <c r="I77" s="18"/>
      <c r="J77" s="18"/>
      <c r="K77" s="18"/>
      <c r="L77" s="18"/>
      <c r="M77" s="18"/>
      <c r="N77" s="18"/>
      <c r="O77" s="41"/>
      <c r="P77" s="213"/>
    </row>
    <row r="78" spans="1:16" ht="12.75">
      <c r="A78" s="87"/>
      <c r="B78" s="29" t="s">
        <v>53</v>
      </c>
      <c r="C78" s="30">
        <v>37576</v>
      </c>
      <c r="D78" s="217"/>
      <c r="E78" s="1"/>
      <c r="F78" s="18"/>
      <c r="G78" s="18"/>
      <c r="H78" s="18"/>
      <c r="I78" s="18"/>
      <c r="J78" s="18"/>
      <c r="K78" s="18"/>
      <c r="L78" s="18"/>
      <c r="M78" s="18"/>
      <c r="N78" s="18"/>
      <c r="O78" s="41"/>
      <c r="P78" s="213"/>
    </row>
    <row r="79" spans="1:16" ht="12.75">
      <c r="A79" s="87"/>
      <c r="B79" s="29" t="s">
        <v>77</v>
      </c>
      <c r="C79" s="30"/>
      <c r="D79" s="217"/>
      <c r="E79" s="1"/>
      <c r="F79" s="18"/>
      <c r="G79" s="18"/>
      <c r="H79" s="18"/>
      <c r="I79" s="18"/>
      <c r="J79" s="18"/>
      <c r="K79" s="18"/>
      <c r="L79" s="18"/>
      <c r="M79" s="18"/>
      <c r="N79" s="18"/>
      <c r="O79" s="41"/>
      <c r="P79" s="213"/>
    </row>
    <row r="80" spans="1:16" ht="12.75">
      <c r="A80" s="87"/>
      <c r="B80" s="29"/>
      <c r="C80" s="30"/>
      <c r="D80" s="217"/>
      <c r="E80" s="1"/>
      <c r="F80" s="18"/>
      <c r="G80" s="18"/>
      <c r="H80" s="18"/>
      <c r="I80" s="18"/>
      <c r="J80" s="18"/>
      <c r="K80" s="18"/>
      <c r="L80" s="18"/>
      <c r="M80" s="18"/>
      <c r="N80" s="18"/>
      <c r="O80" s="41"/>
      <c r="P80" s="213"/>
    </row>
    <row r="81" spans="1:16" ht="12.75">
      <c r="A81" s="87"/>
      <c r="B81" s="29"/>
      <c r="C81" s="30"/>
      <c r="D81" s="218"/>
      <c r="E81" s="1"/>
      <c r="F81" s="18"/>
      <c r="G81" s="18"/>
      <c r="H81" s="18"/>
      <c r="I81" s="18"/>
      <c r="J81" s="18"/>
      <c r="K81" s="18"/>
      <c r="L81" s="18"/>
      <c r="M81" s="18"/>
      <c r="N81" s="18"/>
      <c r="O81" s="41"/>
      <c r="P81" s="214"/>
    </row>
    <row r="82" spans="1:16" ht="13.5" thickBot="1">
      <c r="A82" s="88"/>
      <c r="B82" s="89"/>
      <c r="C82" s="90"/>
      <c r="D82" s="89"/>
      <c r="E82" s="91"/>
      <c r="F82" s="92">
        <v>8.42</v>
      </c>
      <c r="G82" s="92">
        <f aca="true" t="shared" si="8" ref="G82:N82">SUM(G75:G81)</f>
        <v>0</v>
      </c>
      <c r="H82" s="92">
        <f t="shared" si="8"/>
        <v>0</v>
      </c>
      <c r="I82" s="92">
        <f t="shared" si="8"/>
        <v>0</v>
      </c>
      <c r="J82" s="92">
        <v>10.35</v>
      </c>
      <c r="K82" s="92">
        <v>8.05</v>
      </c>
      <c r="L82" s="92">
        <f t="shared" si="8"/>
        <v>0</v>
      </c>
      <c r="M82" s="92">
        <f t="shared" si="8"/>
        <v>0</v>
      </c>
      <c r="N82" s="92">
        <f t="shared" si="8"/>
        <v>0</v>
      </c>
      <c r="O82" s="93">
        <f>SUM(F82:N82)</f>
        <v>26.82</v>
      </c>
      <c r="P82" s="94">
        <f>RANK(O82,$O$67:$O$82,0)</f>
        <v>1</v>
      </c>
    </row>
    <row r="83" spans="1:16" s="74" customFormat="1" ht="14.25" thickBot="1" thickTop="1">
      <c r="A83" s="69"/>
      <c r="B83" s="70"/>
      <c r="C83" s="71"/>
      <c r="D83" s="70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0"/>
    </row>
    <row r="84" spans="1:16" ht="13.5" thickTop="1">
      <c r="A84" s="120"/>
      <c r="B84" s="121" t="s">
        <v>20</v>
      </c>
      <c r="C84" s="122"/>
      <c r="D84" s="121"/>
      <c r="E84" s="123">
        <v>0</v>
      </c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5"/>
    </row>
    <row r="85" spans="1:16" ht="12.75">
      <c r="A85" s="86">
        <v>1</v>
      </c>
      <c r="B85" s="29" t="s">
        <v>44</v>
      </c>
      <c r="C85" s="30">
        <v>36834</v>
      </c>
      <c r="D85" s="219" t="s">
        <v>28</v>
      </c>
      <c r="E85" s="1"/>
      <c r="F85" s="18"/>
      <c r="G85" s="18"/>
      <c r="H85" s="18"/>
      <c r="I85" s="18"/>
      <c r="J85" s="18"/>
      <c r="K85" s="18"/>
      <c r="L85" s="18"/>
      <c r="M85" s="18"/>
      <c r="N85" s="18"/>
      <c r="O85" s="41"/>
      <c r="P85" s="215"/>
    </row>
    <row r="86" spans="1:16" ht="12.75">
      <c r="A86" s="87"/>
      <c r="B86" s="29" t="s">
        <v>45</v>
      </c>
      <c r="C86" s="30">
        <v>36834</v>
      </c>
      <c r="D86" s="217"/>
      <c r="E86" s="1"/>
      <c r="F86" s="18"/>
      <c r="G86" s="18"/>
      <c r="H86" s="18"/>
      <c r="I86" s="18"/>
      <c r="J86" s="18"/>
      <c r="K86" s="18"/>
      <c r="L86" s="18"/>
      <c r="M86" s="18"/>
      <c r="N86" s="18"/>
      <c r="O86" s="41"/>
      <c r="P86" s="213"/>
    </row>
    <row r="87" spans="1:16" ht="12.75">
      <c r="A87" s="87"/>
      <c r="B87" s="29" t="s">
        <v>46</v>
      </c>
      <c r="C87" s="30">
        <v>36629</v>
      </c>
      <c r="D87" s="217"/>
      <c r="E87" s="1"/>
      <c r="F87" s="18"/>
      <c r="G87" s="18"/>
      <c r="H87" s="18"/>
      <c r="I87" s="18"/>
      <c r="J87" s="18"/>
      <c r="K87" s="18"/>
      <c r="L87" s="18"/>
      <c r="M87" s="18"/>
      <c r="N87" s="18"/>
      <c r="O87" s="41"/>
      <c r="P87" s="213"/>
    </row>
    <row r="88" spans="1:16" ht="12.75">
      <c r="A88" s="87"/>
      <c r="B88" s="29" t="s">
        <v>47</v>
      </c>
      <c r="C88" s="30">
        <v>99</v>
      </c>
      <c r="D88" s="217"/>
      <c r="E88" s="1"/>
      <c r="F88" s="18"/>
      <c r="G88" s="18"/>
      <c r="H88" s="18"/>
      <c r="I88" s="18"/>
      <c r="J88" s="18"/>
      <c r="K88" s="18"/>
      <c r="L88" s="18"/>
      <c r="M88" s="18"/>
      <c r="N88" s="18"/>
      <c r="O88" s="41"/>
      <c r="P88" s="213"/>
    </row>
    <row r="89" spans="1:16" ht="12.75">
      <c r="A89" s="87"/>
      <c r="B89" s="29" t="s">
        <v>48</v>
      </c>
      <c r="C89" s="30">
        <v>36694</v>
      </c>
      <c r="D89" s="217"/>
      <c r="E89" s="1"/>
      <c r="F89" s="18"/>
      <c r="G89" s="18"/>
      <c r="H89" s="18"/>
      <c r="I89" s="18"/>
      <c r="J89" s="18"/>
      <c r="K89" s="18"/>
      <c r="L89" s="18"/>
      <c r="M89" s="18"/>
      <c r="N89" s="18"/>
      <c r="O89" s="41"/>
      <c r="P89" s="213"/>
    </row>
    <row r="90" spans="1:16" ht="12.75">
      <c r="A90" s="87"/>
      <c r="B90" s="29"/>
      <c r="C90" s="30"/>
      <c r="D90" s="217"/>
      <c r="E90" s="1"/>
      <c r="F90" s="18"/>
      <c r="G90" s="18"/>
      <c r="H90" s="18"/>
      <c r="I90" s="18"/>
      <c r="J90" s="18"/>
      <c r="K90" s="18"/>
      <c r="L90" s="18"/>
      <c r="M90" s="18"/>
      <c r="N90" s="18"/>
      <c r="O90" s="41"/>
      <c r="P90" s="213"/>
    </row>
    <row r="91" spans="1:16" ht="12.75">
      <c r="A91" s="87"/>
      <c r="B91" s="29"/>
      <c r="C91" s="30"/>
      <c r="D91" s="218"/>
      <c r="E91" s="1"/>
      <c r="F91" s="18"/>
      <c r="G91" s="18"/>
      <c r="H91" s="18"/>
      <c r="I91" s="18"/>
      <c r="J91" s="18"/>
      <c r="K91" s="18"/>
      <c r="L91" s="18"/>
      <c r="M91" s="18"/>
      <c r="N91" s="18"/>
      <c r="O91" s="41"/>
      <c r="P91" s="214"/>
    </row>
    <row r="92" spans="1:16" ht="13.5" thickBot="1">
      <c r="A92" s="88"/>
      <c r="B92" s="89"/>
      <c r="C92" s="90"/>
      <c r="D92" s="89"/>
      <c r="E92" s="91"/>
      <c r="F92" s="92">
        <v>7.55</v>
      </c>
      <c r="G92" s="92">
        <f aca="true" t="shared" si="9" ref="G92:N92">SUM(G85:G91)</f>
        <v>0</v>
      </c>
      <c r="H92" s="92">
        <f t="shared" si="9"/>
        <v>0</v>
      </c>
      <c r="I92" s="92">
        <f t="shared" si="9"/>
        <v>0</v>
      </c>
      <c r="J92" s="92">
        <v>9.45</v>
      </c>
      <c r="K92" s="92">
        <v>7.55</v>
      </c>
      <c r="L92" s="92">
        <f t="shared" si="9"/>
        <v>0</v>
      </c>
      <c r="M92" s="92">
        <f t="shared" si="9"/>
        <v>0</v>
      </c>
      <c r="N92" s="92">
        <f t="shared" si="9"/>
        <v>0</v>
      </c>
      <c r="O92" s="93">
        <f>SUM(F92:N92)</f>
        <v>24.55</v>
      </c>
      <c r="P92" s="94">
        <f>RANK(O92,$O$85:$O$92,0)</f>
        <v>1</v>
      </c>
    </row>
    <row r="93" ht="13.5" thickTop="1"/>
  </sheetData>
  <sheetProtection/>
  <autoFilter ref="A1:P19"/>
  <mergeCells count="20">
    <mergeCell ref="D3:D9"/>
    <mergeCell ref="D13:D19"/>
    <mergeCell ref="D21:D27"/>
    <mergeCell ref="D29:D35"/>
    <mergeCell ref="D39:D45"/>
    <mergeCell ref="D49:D55"/>
    <mergeCell ref="P3:P9"/>
    <mergeCell ref="P13:P19"/>
    <mergeCell ref="P21:P27"/>
    <mergeCell ref="P29:P35"/>
    <mergeCell ref="P39:P45"/>
    <mergeCell ref="P49:P55"/>
    <mergeCell ref="P57:P63"/>
    <mergeCell ref="P67:P73"/>
    <mergeCell ref="P75:P81"/>
    <mergeCell ref="P85:P91"/>
    <mergeCell ref="D57:D63"/>
    <mergeCell ref="D67:D73"/>
    <mergeCell ref="D75:D81"/>
    <mergeCell ref="D85:D91"/>
  </mergeCells>
  <printOptions gridLines="1" headings="1"/>
  <pageMargins left="0.1968503937007874" right="0.1968503937007874" top="0.984251968503937" bottom="0.984251968503937" header="0.5118110236220472" footer="0.5118110236220472"/>
  <pageSetup fitToHeight="0" horizontalDpi="300" verticalDpi="300" orientation="landscape" paperSize="9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C44" sqref="C44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2" customWidth="1"/>
    <col min="6" max="6" width="9.140625" style="42" customWidth="1"/>
    <col min="7" max="9" width="12.00390625" style="43" customWidth="1"/>
    <col min="10" max="10" width="9.140625" style="42" customWidth="1"/>
    <col min="11" max="13" width="12.00390625" style="43" customWidth="1"/>
    <col min="14" max="14" width="9.140625" style="42" customWidth="1"/>
    <col min="15" max="15" width="10.28125" style="42" customWidth="1"/>
    <col min="16" max="16" width="8.8515625" style="0" customWidth="1"/>
  </cols>
  <sheetData>
    <row r="1" spans="1:15" ht="13.5" thickTop="1">
      <c r="A1" s="82" t="s">
        <v>3</v>
      </c>
      <c r="B1" s="83" t="s">
        <v>0</v>
      </c>
      <c r="C1" s="84" t="s">
        <v>4</v>
      </c>
      <c r="D1" s="83" t="s">
        <v>1</v>
      </c>
      <c r="E1" s="85" t="s">
        <v>9</v>
      </c>
      <c r="F1" s="138" t="s">
        <v>10</v>
      </c>
      <c r="G1" s="139"/>
      <c r="H1" s="139"/>
      <c r="I1" s="139"/>
      <c r="J1" s="138" t="s">
        <v>5</v>
      </c>
      <c r="K1" s="140" t="s">
        <v>6</v>
      </c>
      <c r="L1" s="140" t="s">
        <v>7</v>
      </c>
      <c r="M1" s="140" t="s">
        <v>8</v>
      </c>
      <c r="N1" s="141" t="s">
        <v>2</v>
      </c>
      <c r="O1" s="142" t="s">
        <v>11</v>
      </c>
    </row>
    <row r="2" spans="1:15" ht="12.75">
      <c r="A2" s="86"/>
      <c r="B2" s="51" t="s">
        <v>21</v>
      </c>
      <c r="C2" s="52"/>
      <c r="D2" s="51"/>
      <c r="E2" s="53"/>
      <c r="F2" s="54"/>
      <c r="G2" s="55"/>
      <c r="H2" s="55"/>
      <c r="I2" s="55"/>
      <c r="J2" s="54"/>
      <c r="K2" s="55"/>
      <c r="L2" s="55"/>
      <c r="M2" s="55"/>
      <c r="N2" s="54"/>
      <c r="O2" s="143"/>
    </row>
    <row r="3" spans="1:15" ht="12.75">
      <c r="A3" s="144"/>
      <c r="B3" s="62" t="s">
        <v>18</v>
      </c>
      <c r="C3" s="63"/>
      <c r="D3" s="62"/>
      <c r="E3" s="132"/>
      <c r="F3" s="133"/>
      <c r="G3" s="134"/>
      <c r="H3" s="134"/>
      <c r="I3" s="134"/>
      <c r="J3" s="133"/>
      <c r="K3" s="134"/>
      <c r="L3" s="134"/>
      <c r="M3" s="134"/>
      <c r="N3" s="133"/>
      <c r="O3" s="145"/>
    </row>
    <row r="4" spans="1:15" ht="12.75">
      <c r="A4" s="86">
        <v>1</v>
      </c>
      <c r="B4" s="29" t="s">
        <v>123</v>
      </c>
      <c r="C4" s="30"/>
      <c r="D4" s="219" t="s">
        <v>117</v>
      </c>
      <c r="E4" s="15"/>
      <c r="F4" s="135"/>
      <c r="G4" s="136"/>
      <c r="H4" s="136"/>
      <c r="I4" s="136"/>
      <c r="J4" s="135"/>
      <c r="K4" s="136"/>
      <c r="L4" s="136"/>
      <c r="M4" s="136"/>
      <c r="N4" s="135"/>
      <c r="O4" s="146"/>
    </row>
    <row r="5" spans="1:15" ht="12.75">
      <c r="A5" s="147"/>
      <c r="B5" s="29"/>
      <c r="C5" s="30"/>
      <c r="D5" s="217"/>
      <c r="E5" s="15"/>
      <c r="F5" s="135"/>
      <c r="G5" s="136"/>
      <c r="H5" s="136"/>
      <c r="I5" s="136"/>
      <c r="J5" s="135"/>
      <c r="K5" s="136"/>
      <c r="L5" s="136"/>
      <c r="M5" s="136"/>
      <c r="N5" s="135"/>
      <c r="O5" s="146"/>
    </row>
    <row r="6" spans="1:15" ht="12.75">
      <c r="A6" s="147"/>
      <c r="B6" s="29"/>
      <c r="C6" s="30"/>
      <c r="D6" s="217"/>
      <c r="E6" s="15"/>
      <c r="F6" s="135"/>
      <c r="G6" s="136"/>
      <c r="H6" s="136"/>
      <c r="I6" s="136"/>
      <c r="J6" s="135"/>
      <c r="K6" s="136"/>
      <c r="L6" s="136"/>
      <c r="M6" s="136"/>
      <c r="N6" s="135"/>
      <c r="O6" s="146"/>
    </row>
    <row r="7" spans="1:15" ht="12.75">
      <c r="A7" s="147"/>
      <c r="B7" s="29"/>
      <c r="C7" s="30"/>
      <c r="D7" s="217"/>
      <c r="E7" s="1"/>
      <c r="F7" s="135"/>
      <c r="G7" s="136"/>
      <c r="H7" s="136"/>
      <c r="I7" s="136"/>
      <c r="J7" s="135"/>
      <c r="K7" s="136"/>
      <c r="L7" s="136"/>
      <c r="M7" s="136"/>
      <c r="N7" s="135"/>
      <c r="O7" s="148"/>
    </row>
    <row r="8" spans="1:15" ht="12.75">
      <c r="A8" s="147"/>
      <c r="B8" s="29"/>
      <c r="C8" s="30"/>
      <c r="D8" s="218"/>
      <c r="E8" s="131"/>
      <c r="F8" s="135"/>
      <c r="G8" s="136"/>
      <c r="H8" s="136"/>
      <c r="I8" s="136"/>
      <c r="J8" s="135"/>
      <c r="K8" s="136"/>
      <c r="L8" s="136"/>
      <c r="M8" s="136"/>
      <c r="N8" s="135"/>
      <c r="O8" s="148"/>
    </row>
    <row r="9" spans="1:15" ht="13.5" thickBot="1">
      <c r="A9" s="149"/>
      <c r="B9" s="89"/>
      <c r="C9" s="90"/>
      <c r="D9" s="89"/>
      <c r="E9" s="150"/>
      <c r="F9" s="151">
        <f aca="true" t="shared" si="0" ref="F9:M9">SUM(F4:F8)</f>
        <v>0</v>
      </c>
      <c r="G9" s="151">
        <f t="shared" si="0"/>
        <v>0</v>
      </c>
      <c r="H9" s="151">
        <f t="shared" si="0"/>
        <v>0</v>
      </c>
      <c r="I9" s="151">
        <f t="shared" si="0"/>
        <v>0</v>
      </c>
      <c r="J9" s="151">
        <f t="shared" si="0"/>
        <v>0</v>
      </c>
      <c r="K9" s="151">
        <f t="shared" si="0"/>
        <v>0</v>
      </c>
      <c r="L9" s="151">
        <f t="shared" si="0"/>
        <v>0</v>
      </c>
      <c r="M9" s="151">
        <f t="shared" si="0"/>
        <v>0</v>
      </c>
      <c r="N9" s="152">
        <f>SUM(F9:M9)</f>
        <v>0</v>
      </c>
      <c r="O9" s="153">
        <f>RANK(N9,N4:N9,0)</f>
        <v>1</v>
      </c>
    </row>
    <row r="10" spans="1:16" s="74" customFormat="1" ht="14.25" thickBot="1" thickTop="1">
      <c r="A10" s="101"/>
      <c r="B10" s="75"/>
      <c r="C10" s="102"/>
      <c r="D10" s="75"/>
      <c r="E10" s="14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5"/>
    </row>
    <row r="11" spans="1:15" ht="14.25" thickBot="1" thickTop="1">
      <c r="A11" s="161"/>
      <c r="B11" s="162" t="s">
        <v>19</v>
      </c>
      <c r="C11" s="163"/>
      <c r="D11" s="162"/>
      <c r="E11" s="164"/>
      <c r="F11" s="165"/>
      <c r="G11" s="166"/>
      <c r="H11" s="166"/>
      <c r="I11" s="166"/>
      <c r="J11" s="165"/>
      <c r="K11" s="166"/>
      <c r="L11" s="166"/>
      <c r="M11" s="166"/>
      <c r="N11" s="165"/>
      <c r="O11" s="167"/>
    </row>
    <row r="12" spans="1:15" ht="12.75">
      <c r="A12" s="109">
        <v>1</v>
      </c>
      <c r="B12" s="95" t="s">
        <v>123</v>
      </c>
      <c r="C12" s="96"/>
      <c r="D12" s="216" t="s">
        <v>117</v>
      </c>
      <c r="E12" s="154"/>
      <c r="F12" s="155"/>
      <c r="G12" s="156"/>
      <c r="H12" s="156"/>
      <c r="I12" s="156"/>
      <c r="J12" s="155"/>
      <c r="K12" s="156"/>
      <c r="L12" s="156"/>
      <c r="M12" s="156"/>
      <c r="N12" s="155"/>
      <c r="O12" s="168"/>
    </row>
    <row r="13" spans="1:15" ht="12.75">
      <c r="A13" s="147"/>
      <c r="B13" s="29"/>
      <c r="C13" s="30"/>
      <c r="D13" s="217"/>
      <c r="E13" s="15"/>
      <c r="F13" s="135"/>
      <c r="G13" s="136"/>
      <c r="H13" s="136"/>
      <c r="I13" s="136"/>
      <c r="J13" s="135"/>
      <c r="K13" s="136"/>
      <c r="L13" s="136"/>
      <c r="M13" s="136"/>
      <c r="N13" s="135"/>
      <c r="O13" s="146"/>
    </row>
    <row r="14" spans="1:15" ht="12.75">
      <c r="A14" s="147"/>
      <c r="B14" s="29"/>
      <c r="C14" s="30"/>
      <c r="D14" s="217"/>
      <c r="E14" s="15"/>
      <c r="F14" s="135"/>
      <c r="G14" s="136"/>
      <c r="H14" s="136"/>
      <c r="I14" s="136"/>
      <c r="J14" s="135"/>
      <c r="K14" s="136"/>
      <c r="L14" s="136"/>
      <c r="M14" s="136"/>
      <c r="N14" s="135"/>
      <c r="O14" s="146"/>
    </row>
    <row r="15" spans="1:15" ht="12.75">
      <c r="A15" s="147"/>
      <c r="B15" s="29"/>
      <c r="C15" s="30"/>
      <c r="D15" s="217"/>
      <c r="E15" s="15"/>
      <c r="F15" s="135"/>
      <c r="G15" s="136"/>
      <c r="H15" s="136"/>
      <c r="I15" s="136"/>
      <c r="J15" s="135"/>
      <c r="K15" s="136"/>
      <c r="L15" s="136"/>
      <c r="M15" s="136"/>
      <c r="N15" s="135"/>
      <c r="O15" s="146"/>
    </row>
    <row r="16" spans="1:15" ht="12.75">
      <c r="A16" s="147"/>
      <c r="B16" s="29"/>
      <c r="C16" s="30"/>
      <c r="D16" s="218"/>
      <c r="E16" s="15"/>
      <c r="F16" s="135"/>
      <c r="G16" s="136"/>
      <c r="H16" s="136"/>
      <c r="I16" s="136"/>
      <c r="J16" s="135"/>
      <c r="K16" s="136"/>
      <c r="L16" s="136"/>
      <c r="M16" s="136"/>
      <c r="N16" s="135"/>
      <c r="O16" s="146"/>
    </row>
    <row r="17" spans="1:15" ht="13.5" thickBot="1">
      <c r="A17" s="169"/>
      <c r="B17" s="65"/>
      <c r="C17" s="66"/>
      <c r="D17" s="65"/>
      <c r="E17" s="67"/>
      <c r="F17" s="157">
        <f aca="true" t="shared" si="1" ref="F17:M17">SUM(F12:F16)</f>
        <v>0</v>
      </c>
      <c r="G17" s="157">
        <f t="shared" si="1"/>
        <v>0</v>
      </c>
      <c r="H17" s="157">
        <f t="shared" si="1"/>
        <v>0</v>
      </c>
      <c r="I17" s="157">
        <f t="shared" si="1"/>
        <v>0</v>
      </c>
      <c r="J17" s="157">
        <f t="shared" si="1"/>
        <v>0</v>
      </c>
      <c r="K17" s="157">
        <f t="shared" si="1"/>
        <v>0</v>
      </c>
      <c r="L17" s="157">
        <f t="shared" si="1"/>
        <v>0</v>
      </c>
      <c r="M17" s="157">
        <f t="shared" si="1"/>
        <v>0</v>
      </c>
      <c r="N17" s="158">
        <f>SUM(F17:M17)</f>
        <v>0</v>
      </c>
      <c r="O17" s="170">
        <f>RANK(N17,$N$12:$N$23,0)</f>
        <v>2</v>
      </c>
    </row>
    <row r="18" spans="1:15" ht="12.75">
      <c r="A18" s="109">
        <v>2</v>
      </c>
      <c r="B18" s="95" t="s">
        <v>109</v>
      </c>
      <c r="C18" s="96">
        <v>37603</v>
      </c>
      <c r="D18" s="216" t="s">
        <v>103</v>
      </c>
      <c r="E18" s="154"/>
      <c r="F18" s="155"/>
      <c r="G18" s="156"/>
      <c r="H18" s="156"/>
      <c r="I18" s="156"/>
      <c r="J18" s="155"/>
      <c r="K18" s="156"/>
      <c r="L18" s="156"/>
      <c r="M18" s="156"/>
      <c r="N18" s="155"/>
      <c r="O18" s="168"/>
    </row>
    <row r="19" spans="1:15" ht="12.75">
      <c r="A19" s="147"/>
      <c r="B19" s="29" t="s">
        <v>110</v>
      </c>
      <c r="C19" s="30">
        <v>37775</v>
      </c>
      <c r="D19" s="217"/>
      <c r="E19" s="15"/>
      <c r="F19" s="135"/>
      <c r="G19" s="136"/>
      <c r="H19" s="136"/>
      <c r="I19" s="136"/>
      <c r="J19" s="135"/>
      <c r="K19" s="136"/>
      <c r="L19" s="136"/>
      <c r="M19" s="136"/>
      <c r="N19" s="135"/>
      <c r="O19" s="146"/>
    </row>
    <row r="20" spans="1:15" ht="12.75">
      <c r="A20" s="147"/>
      <c r="B20" s="29" t="s">
        <v>111</v>
      </c>
      <c r="C20" s="30">
        <v>37717</v>
      </c>
      <c r="D20" s="217"/>
      <c r="E20" s="15"/>
      <c r="F20" s="135"/>
      <c r="G20" s="136"/>
      <c r="H20" s="136"/>
      <c r="I20" s="136"/>
      <c r="J20" s="135"/>
      <c r="K20" s="136"/>
      <c r="L20" s="136"/>
      <c r="M20" s="136"/>
      <c r="N20" s="135"/>
      <c r="O20" s="146"/>
    </row>
    <row r="21" spans="1:15" ht="12.75">
      <c r="A21" s="147"/>
      <c r="B21" s="29" t="s">
        <v>112</v>
      </c>
      <c r="C21" s="30">
        <v>37735</v>
      </c>
      <c r="D21" s="217"/>
      <c r="E21" s="15"/>
      <c r="F21" s="135"/>
      <c r="G21" s="136"/>
      <c r="H21" s="136"/>
      <c r="I21" s="136"/>
      <c r="J21" s="135"/>
      <c r="K21" s="136"/>
      <c r="L21" s="136"/>
      <c r="M21" s="136"/>
      <c r="N21" s="135"/>
      <c r="O21" s="146"/>
    </row>
    <row r="22" spans="1:15" ht="12.75">
      <c r="A22" s="147"/>
      <c r="B22" s="29"/>
      <c r="C22" s="30"/>
      <c r="D22" s="218"/>
      <c r="E22" s="15"/>
      <c r="F22" s="135"/>
      <c r="G22" s="136"/>
      <c r="H22" s="136"/>
      <c r="I22" s="136"/>
      <c r="J22" s="135"/>
      <c r="K22" s="136"/>
      <c r="L22" s="136"/>
      <c r="M22" s="136"/>
      <c r="N22" s="135"/>
      <c r="O22" s="146"/>
    </row>
    <row r="23" spans="1:15" ht="13.5" thickBot="1">
      <c r="A23" s="149"/>
      <c r="B23" s="89"/>
      <c r="C23" s="90"/>
      <c r="D23" s="89"/>
      <c r="E23" s="91"/>
      <c r="F23" s="151">
        <v>9.52</v>
      </c>
      <c r="G23" s="151">
        <f aca="true" t="shared" si="2" ref="G23:M23">SUM(G18:G22)</f>
        <v>0</v>
      </c>
      <c r="H23" s="151">
        <f t="shared" si="2"/>
        <v>0</v>
      </c>
      <c r="I23" s="151">
        <f t="shared" si="2"/>
        <v>0</v>
      </c>
      <c r="J23" s="151">
        <v>8.8</v>
      </c>
      <c r="K23" s="151">
        <f t="shared" si="2"/>
        <v>0</v>
      </c>
      <c r="L23" s="151">
        <f t="shared" si="2"/>
        <v>0</v>
      </c>
      <c r="M23" s="151">
        <f t="shared" si="2"/>
        <v>0</v>
      </c>
      <c r="N23" s="152">
        <f>SUM(F23:M23)</f>
        <v>18.32</v>
      </c>
      <c r="O23" s="153">
        <f>RANK(N23,$N$12:$N$23,0)</f>
        <v>1</v>
      </c>
    </row>
    <row r="24" spans="1:16" s="74" customFormat="1" ht="14.25" thickBot="1" thickTop="1">
      <c r="A24" s="101"/>
      <c r="B24" s="75"/>
      <c r="C24" s="102"/>
      <c r="D24" s="75"/>
      <c r="E24" s="14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5"/>
    </row>
    <row r="25" spans="1:15" ht="14.25" thickBot="1" thickTop="1">
      <c r="A25" s="171"/>
      <c r="B25" s="172" t="s">
        <v>20</v>
      </c>
      <c r="C25" s="173"/>
      <c r="D25" s="172" t="s">
        <v>122</v>
      </c>
      <c r="E25" s="174"/>
      <c r="F25" s="175"/>
      <c r="G25" s="176"/>
      <c r="H25" s="176"/>
      <c r="I25" s="176"/>
      <c r="J25" s="175"/>
      <c r="K25" s="176"/>
      <c r="L25" s="176"/>
      <c r="M25" s="176"/>
      <c r="N25" s="175"/>
      <c r="O25" s="177"/>
    </row>
    <row r="26" spans="1:15" ht="12.75">
      <c r="A26" s="109">
        <v>1</v>
      </c>
      <c r="B26" s="95" t="s">
        <v>113</v>
      </c>
      <c r="C26" s="96">
        <v>36975</v>
      </c>
      <c r="D26" s="216" t="s">
        <v>103</v>
      </c>
      <c r="E26" s="154"/>
      <c r="F26" s="155"/>
      <c r="G26" s="156"/>
      <c r="H26" s="156"/>
      <c r="I26" s="156"/>
      <c r="J26" s="155"/>
      <c r="K26" s="156"/>
      <c r="L26" s="156"/>
      <c r="M26" s="156"/>
      <c r="N26" s="155"/>
      <c r="O26" s="168"/>
    </row>
    <row r="27" spans="1:15" ht="12.75">
      <c r="A27" s="147"/>
      <c r="B27" s="29" t="s">
        <v>114</v>
      </c>
      <c r="C27" s="30">
        <v>37072</v>
      </c>
      <c r="D27" s="217"/>
      <c r="E27" s="15"/>
      <c r="F27" s="135"/>
      <c r="G27" s="136"/>
      <c r="H27" s="136"/>
      <c r="I27" s="136"/>
      <c r="J27" s="135"/>
      <c r="K27" s="136"/>
      <c r="L27" s="136"/>
      <c r="M27" s="136"/>
      <c r="N27" s="135"/>
      <c r="O27" s="146"/>
    </row>
    <row r="28" spans="1:15" ht="12.75">
      <c r="A28" s="147"/>
      <c r="B28" s="29" t="s">
        <v>115</v>
      </c>
      <c r="C28" s="30">
        <v>37072</v>
      </c>
      <c r="D28" s="217"/>
      <c r="E28" s="15"/>
      <c r="F28" s="135"/>
      <c r="G28" s="136"/>
      <c r="H28" s="136"/>
      <c r="I28" s="136"/>
      <c r="J28" s="135"/>
      <c r="K28" s="136"/>
      <c r="L28" s="136"/>
      <c r="M28" s="136"/>
      <c r="N28" s="135"/>
      <c r="O28" s="146"/>
    </row>
    <row r="29" spans="1:15" ht="12.75">
      <c r="A29" s="147"/>
      <c r="B29" s="29" t="s">
        <v>116</v>
      </c>
      <c r="C29" s="30">
        <v>36983</v>
      </c>
      <c r="D29" s="217"/>
      <c r="E29" s="15"/>
      <c r="F29" s="135"/>
      <c r="G29" s="136"/>
      <c r="H29" s="136"/>
      <c r="I29" s="136"/>
      <c r="J29" s="135"/>
      <c r="K29" s="136"/>
      <c r="L29" s="136"/>
      <c r="M29" s="136"/>
      <c r="N29" s="135"/>
      <c r="O29" s="146"/>
    </row>
    <row r="30" spans="1:15" ht="12.75">
      <c r="A30" s="147"/>
      <c r="B30" s="29"/>
      <c r="C30" s="30"/>
      <c r="D30" s="218"/>
      <c r="E30" s="15"/>
      <c r="F30" s="135"/>
      <c r="G30" s="136"/>
      <c r="H30" s="136"/>
      <c r="I30" s="136"/>
      <c r="J30" s="135"/>
      <c r="K30" s="136"/>
      <c r="L30" s="136"/>
      <c r="M30" s="136"/>
      <c r="N30" s="135"/>
      <c r="O30" s="146"/>
    </row>
    <row r="31" spans="1:15" ht="13.5" thickBot="1">
      <c r="A31" s="169"/>
      <c r="B31" s="65"/>
      <c r="C31" s="66"/>
      <c r="D31" s="65"/>
      <c r="E31" s="67"/>
      <c r="F31" s="157">
        <v>7.32</v>
      </c>
      <c r="G31" s="157">
        <f aca="true" t="shared" si="3" ref="G31:M31">SUM(G26:G30)</f>
        <v>0</v>
      </c>
      <c r="H31" s="157">
        <f t="shared" si="3"/>
        <v>0</v>
      </c>
      <c r="I31" s="157">
        <f t="shared" si="3"/>
        <v>0</v>
      </c>
      <c r="J31" s="157">
        <v>8.45</v>
      </c>
      <c r="K31" s="157">
        <f t="shared" si="3"/>
        <v>0</v>
      </c>
      <c r="L31" s="157">
        <f t="shared" si="3"/>
        <v>0</v>
      </c>
      <c r="M31" s="157">
        <f t="shared" si="3"/>
        <v>0</v>
      </c>
      <c r="N31" s="158">
        <f>SUM(F31:M31)</f>
        <v>15.77</v>
      </c>
      <c r="O31" s="170">
        <v>1</v>
      </c>
    </row>
    <row r="32" spans="1:16" s="74" customFormat="1" ht="13.5" thickBot="1">
      <c r="A32" s="101"/>
      <c r="B32" s="75"/>
      <c r="C32" s="102"/>
      <c r="D32" s="75"/>
      <c r="E32" s="14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5"/>
    </row>
    <row r="33" spans="1:15" ht="14.25" thickBot="1" thickTop="1">
      <c r="A33" s="171"/>
      <c r="B33" s="172" t="s">
        <v>20</v>
      </c>
      <c r="C33" s="173"/>
      <c r="D33" s="172" t="s">
        <v>121</v>
      </c>
      <c r="E33" s="174"/>
      <c r="F33" s="175"/>
      <c r="G33" s="176"/>
      <c r="H33" s="176"/>
      <c r="I33" s="176"/>
      <c r="J33" s="175"/>
      <c r="K33" s="176"/>
      <c r="L33" s="176"/>
      <c r="M33" s="176"/>
      <c r="N33" s="175"/>
      <c r="O33" s="177"/>
    </row>
    <row r="34" spans="1:15" ht="12.75">
      <c r="A34" s="109">
        <v>2</v>
      </c>
      <c r="B34" s="159" t="s">
        <v>54</v>
      </c>
      <c r="C34" s="160">
        <v>36878</v>
      </c>
      <c r="D34" s="220" t="s">
        <v>28</v>
      </c>
      <c r="E34" s="154"/>
      <c r="F34" s="155"/>
      <c r="G34" s="156"/>
      <c r="H34" s="156"/>
      <c r="I34" s="156"/>
      <c r="J34" s="155"/>
      <c r="K34" s="156"/>
      <c r="L34" s="156"/>
      <c r="M34" s="156"/>
      <c r="N34" s="155"/>
      <c r="O34" s="168"/>
    </row>
    <row r="35" spans="1:15" ht="12.75">
      <c r="A35" s="147"/>
      <c r="B35" s="35" t="s">
        <v>55</v>
      </c>
      <c r="C35" s="36">
        <v>37132</v>
      </c>
      <c r="D35" s="221"/>
      <c r="E35" s="15"/>
      <c r="F35" s="135"/>
      <c r="G35" s="136"/>
      <c r="H35" s="136"/>
      <c r="I35" s="136"/>
      <c r="J35" s="135"/>
      <c r="K35" s="136"/>
      <c r="L35" s="136"/>
      <c r="M35" s="136"/>
      <c r="N35" s="135"/>
      <c r="O35" s="146"/>
    </row>
    <row r="36" spans="1:15" ht="12.75">
      <c r="A36" s="147"/>
      <c r="B36" s="35" t="s">
        <v>56</v>
      </c>
      <c r="C36" s="36">
        <v>37007</v>
      </c>
      <c r="D36" s="221"/>
      <c r="E36" s="15"/>
      <c r="F36" s="135"/>
      <c r="G36" s="136"/>
      <c r="H36" s="136"/>
      <c r="I36" s="136"/>
      <c r="J36" s="135"/>
      <c r="K36" s="136"/>
      <c r="L36" s="136"/>
      <c r="M36" s="136"/>
      <c r="N36" s="135"/>
      <c r="O36" s="146"/>
    </row>
    <row r="37" spans="1:15" ht="12.75">
      <c r="A37" s="147"/>
      <c r="B37" s="35" t="s">
        <v>57</v>
      </c>
      <c r="C37" s="36">
        <v>37874</v>
      </c>
      <c r="D37" s="221"/>
      <c r="E37" s="15"/>
      <c r="F37" s="135"/>
      <c r="G37" s="136"/>
      <c r="H37" s="136"/>
      <c r="I37" s="136"/>
      <c r="J37" s="135"/>
      <c r="K37" s="136"/>
      <c r="L37" s="136"/>
      <c r="M37" s="136"/>
      <c r="N37" s="135"/>
      <c r="O37" s="146"/>
    </row>
    <row r="38" spans="1:15" ht="12.75">
      <c r="A38" s="147"/>
      <c r="B38" s="37" t="s">
        <v>58</v>
      </c>
      <c r="C38" s="38">
        <v>2</v>
      </c>
      <c r="D38" s="222"/>
      <c r="E38" s="1"/>
      <c r="F38" s="135"/>
      <c r="G38" s="136"/>
      <c r="H38" s="136"/>
      <c r="I38" s="136"/>
      <c r="J38" s="135"/>
      <c r="K38" s="136"/>
      <c r="L38" s="136"/>
      <c r="M38" s="136"/>
      <c r="N38" s="135"/>
      <c r="O38" s="148"/>
    </row>
    <row r="39" spans="1:15" ht="13.5" thickBot="1">
      <c r="A39" s="149"/>
      <c r="B39" s="178"/>
      <c r="C39" s="179"/>
      <c r="D39" s="178"/>
      <c r="E39" s="91"/>
      <c r="F39" s="151">
        <v>10.12</v>
      </c>
      <c r="G39" s="151">
        <f aca="true" t="shared" si="4" ref="G39:M39">SUM(G34:G38)</f>
        <v>0</v>
      </c>
      <c r="H39" s="151">
        <f t="shared" si="4"/>
        <v>0</v>
      </c>
      <c r="I39" s="151">
        <f t="shared" si="4"/>
        <v>0</v>
      </c>
      <c r="J39" s="151">
        <v>10.1</v>
      </c>
      <c r="K39" s="151">
        <f t="shared" si="4"/>
        <v>0</v>
      </c>
      <c r="L39" s="151">
        <f t="shared" si="4"/>
        <v>0</v>
      </c>
      <c r="M39" s="151">
        <f t="shared" si="4"/>
        <v>0</v>
      </c>
      <c r="N39" s="152">
        <f>SUM(F39:M39)</f>
        <v>20.22</v>
      </c>
      <c r="O39" s="153">
        <f>RANK(N39,$N$26:$N$39,0)</f>
        <v>1</v>
      </c>
    </row>
    <row r="40" ht="13.5" thickTop="1"/>
  </sheetData>
  <sheetProtection/>
  <autoFilter ref="A1:O1"/>
  <mergeCells count="5">
    <mergeCell ref="D4:D8"/>
    <mergeCell ref="D12:D16"/>
    <mergeCell ref="D18:D22"/>
    <mergeCell ref="D26:D30"/>
    <mergeCell ref="D34:D38"/>
  </mergeCells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&amp;C&amp;"Arial,Grassetto"&amp;14GIOVANI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8" sqref="J18"/>
    </sheetView>
  </sheetViews>
  <sheetFormatPr defaultColWidth="8.8515625" defaultRowHeight="12.75"/>
  <cols>
    <col min="1" max="1" width="4.8515625" style="6" customWidth="1"/>
    <col min="2" max="2" width="29.421875" style="6" bestFit="1" customWidth="1"/>
    <col min="3" max="3" width="10.57421875" style="7" customWidth="1"/>
    <col min="4" max="4" width="25.7109375" style="6" customWidth="1"/>
    <col min="5" max="5" width="0.13671875" style="2" customWidth="1"/>
    <col min="6" max="6" width="9.140625" style="20" customWidth="1"/>
    <col min="7" max="9" width="9.140625" style="6" hidden="1" customWidth="1"/>
    <col min="10" max="10" width="9.140625" style="49" customWidth="1"/>
    <col min="11" max="11" width="9.140625" style="20" customWidth="1"/>
    <col min="12" max="14" width="9.140625" style="6" hidden="1" customWidth="1"/>
    <col min="15" max="15" width="9.140625" style="20" customWidth="1"/>
    <col min="16" max="16" width="8.8515625" style="17" customWidth="1"/>
  </cols>
  <sheetData>
    <row r="1" spans="1:16" ht="13.5" thickTop="1">
      <c r="A1" s="11" t="s">
        <v>3</v>
      </c>
      <c r="B1" s="11" t="s">
        <v>0</v>
      </c>
      <c r="C1" s="12" t="s">
        <v>4</v>
      </c>
      <c r="D1" s="11" t="s">
        <v>1</v>
      </c>
      <c r="E1" s="13" t="s">
        <v>9</v>
      </c>
      <c r="F1" s="44" t="s">
        <v>10</v>
      </c>
      <c r="G1" s="22"/>
      <c r="H1" s="22"/>
      <c r="I1" s="22"/>
      <c r="J1" s="47" t="s">
        <v>9</v>
      </c>
      <c r="K1" s="44" t="s">
        <v>5</v>
      </c>
      <c r="L1" s="23" t="s">
        <v>6</v>
      </c>
      <c r="M1" s="23" t="s">
        <v>7</v>
      </c>
      <c r="N1" s="23" t="s">
        <v>8</v>
      </c>
      <c r="O1" s="46" t="s">
        <v>2</v>
      </c>
      <c r="P1" s="119" t="s">
        <v>118</v>
      </c>
    </row>
    <row r="2" spans="1:16" ht="12.75">
      <c r="A2" s="9"/>
      <c r="B2" s="9" t="s">
        <v>17</v>
      </c>
      <c r="C2" s="10"/>
      <c r="D2" s="9"/>
      <c r="E2" s="8"/>
      <c r="F2" s="45"/>
      <c r="G2" s="21"/>
      <c r="H2" s="21"/>
      <c r="I2" s="21"/>
      <c r="J2" s="48"/>
      <c r="K2" s="45"/>
      <c r="L2" s="21"/>
      <c r="M2" s="21"/>
      <c r="N2" s="21"/>
      <c r="O2" s="45"/>
      <c r="P2" s="45"/>
    </row>
    <row r="3" spans="1:16" ht="12.75">
      <c r="A3" s="51">
        <v>1</v>
      </c>
      <c r="B3" s="29" t="s">
        <v>67</v>
      </c>
      <c r="C3" s="30">
        <v>38775</v>
      </c>
      <c r="D3" s="219" t="s">
        <v>66</v>
      </c>
      <c r="E3" s="1"/>
      <c r="F3" s="135"/>
      <c r="G3" s="135"/>
      <c r="H3" s="135"/>
      <c r="I3" s="135"/>
      <c r="J3" s="180"/>
      <c r="K3" s="135"/>
      <c r="L3" s="135"/>
      <c r="M3" s="135"/>
      <c r="N3" s="135"/>
      <c r="O3" s="135"/>
      <c r="P3" s="19"/>
    </row>
    <row r="4" spans="1:16" ht="12.75">
      <c r="A4" s="3"/>
      <c r="B4" s="29" t="s">
        <v>68</v>
      </c>
      <c r="C4" s="30">
        <v>38742</v>
      </c>
      <c r="D4" s="218"/>
      <c r="E4" s="1"/>
      <c r="F4" s="135"/>
      <c r="G4" s="135"/>
      <c r="H4" s="135"/>
      <c r="I4" s="135"/>
      <c r="J4" s="180"/>
      <c r="K4" s="135"/>
      <c r="L4" s="135"/>
      <c r="M4" s="135"/>
      <c r="N4" s="135"/>
      <c r="O4" s="135"/>
      <c r="P4" s="19"/>
    </row>
    <row r="5" spans="1:16" ht="13.5" thickBot="1">
      <c r="A5" s="149"/>
      <c r="B5" s="89"/>
      <c r="C5" s="90"/>
      <c r="D5" s="89"/>
      <c r="E5" s="150"/>
      <c r="F5" s="151">
        <v>9.35</v>
      </c>
      <c r="G5" s="151">
        <f aca="true" t="shared" si="0" ref="G5:N5">SUM(G3:G4)</f>
        <v>0</v>
      </c>
      <c r="H5" s="151">
        <f t="shared" si="0"/>
        <v>0</v>
      </c>
      <c r="I5" s="151">
        <f t="shared" si="0"/>
        <v>0</v>
      </c>
      <c r="J5" s="151">
        <v>10.95</v>
      </c>
      <c r="K5" s="151">
        <v>8</v>
      </c>
      <c r="L5" s="151">
        <f t="shared" si="0"/>
        <v>0</v>
      </c>
      <c r="M5" s="151">
        <f t="shared" si="0"/>
        <v>0</v>
      </c>
      <c r="N5" s="151">
        <f t="shared" si="0"/>
        <v>0</v>
      </c>
      <c r="O5" s="152">
        <f>SUM(F5:N5)</f>
        <v>28.299999999999997</v>
      </c>
      <c r="P5" s="94">
        <f>RANK(O5,$O$3:$O$5,0)</f>
        <v>1</v>
      </c>
    </row>
    <row r="6" ht="13.5" thickTop="1"/>
  </sheetData>
  <sheetProtection/>
  <autoFilter ref="A1:P1"/>
  <mergeCells count="1">
    <mergeCell ref="D3:D4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7.57421875" style="0" customWidth="1"/>
    <col min="2" max="2" width="27.28125" style="0" customWidth="1"/>
    <col min="3" max="3" width="18.421875" style="0" customWidth="1"/>
  </cols>
  <sheetData>
    <row r="1" spans="1:3" ht="12.75">
      <c r="A1" s="2" t="s">
        <v>13</v>
      </c>
      <c r="B1" s="2" t="s">
        <v>14</v>
      </c>
      <c r="C1" s="2" t="s">
        <v>15</v>
      </c>
    </row>
    <row r="2" spans="1:3" ht="12.75">
      <c r="A2" s="60" t="s">
        <v>49</v>
      </c>
      <c r="B2" s="60" t="s">
        <v>28</v>
      </c>
      <c r="C2" s="61">
        <v>40109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T22" sqref="T22"/>
    </sheetView>
  </sheetViews>
  <sheetFormatPr defaultColWidth="8.8515625" defaultRowHeight="12.75"/>
  <cols>
    <col min="1" max="1" width="4.8515625" style="6" customWidth="1"/>
    <col min="2" max="2" width="29.421875" style="6" bestFit="1" customWidth="1"/>
    <col min="3" max="3" width="10.7109375" style="7" customWidth="1"/>
    <col min="4" max="4" width="25.7109375" style="6" customWidth="1"/>
    <col min="5" max="5" width="0.13671875" style="2" customWidth="1"/>
    <col min="6" max="6" width="8.57421875" style="6" customWidth="1"/>
    <col min="7" max="9" width="9.140625" style="6" hidden="1" customWidth="1"/>
    <col min="10" max="10" width="7.28125" style="27" customWidth="1"/>
    <col min="11" max="11" width="7.28125" style="6" customWidth="1"/>
    <col min="12" max="14" width="9.140625" style="6" hidden="1" customWidth="1"/>
    <col min="15" max="16" width="9.140625" style="6" customWidth="1"/>
  </cols>
  <sheetData>
    <row r="1" spans="1:16" ht="13.5" thickTop="1">
      <c r="A1" s="112" t="s">
        <v>3</v>
      </c>
      <c r="B1" s="113" t="s">
        <v>0</v>
      </c>
      <c r="C1" s="114" t="s">
        <v>4</v>
      </c>
      <c r="D1" s="113" t="s">
        <v>1</v>
      </c>
      <c r="E1" s="115" t="s">
        <v>9</v>
      </c>
      <c r="F1" s="116" t="s">
        <v>10</v>
      </c>
      <c r="G1" s="116"/>
      <c r="H1" s="116"/>
      <c r="I1" s="116"/>
      <c r="J1" s="191" t="s">
        <v>9</v>
      </c>
      <c r="K1" s="116" t="s">
        <v>5</v>
      </c>
      <c r="L1" s="117" t="s">
        <v>6</v>
      </c>
      <c r="M1" s="117" t="s">
        <v>7</v>
      </c>
      <c r="N1" s="117" t="s">
        <v>8</v>
      </c>
      <c r="O1" s="118" t="s">
        <v>2</v>
      </c>
      <c r="P1" s="192" t="s">
        <v>118</v>
      </c>
    </row>
    <row r="2" spans="1:16" ht="12.75">
      <c r="A2" s="193"/>
      <c r="B2" s="31" t="s">
        <v>12</v>
      </c>
      <c r="C2" s="32"/>
      <c r="D2" s="31"/>
      <c r="E2" s="33"/>
      <c r="F2" s="31"/>
      <c r="G2" s="31"/>
      <c r="H2" s="31"/>
      <c r="I2" s="31"/>
      <c r="J2" s="34"/>
      <c r="K2" s="31"/>
      <c r="L2" s="31"/>
      <c r="M2" s="31"/>
      <c r="N2" s="31"/>
      <c r="O2" s="31"/>
      <c r="P2" s="194"/>
    </row>
    <row r="3" spans="1:16" s="17" customFormat="1" ht="12.75">
      <c r="A3" s="186"/>
      <c r="B3" s="9" t="s">
        <v>17</v>
      </c>
      <c r="C3" s="10"/>
      <c r="D3" s="9"/>
      <c r="E3" s="8"/>
      <c r="F3" s="21"/>
      <c r="G3" s="21"/>
      <c r="H3" s="21"/>
      <c r="I3" s="21"/>
      <c r="J3" s="26"/>
      <c r="K3" s="21"/>
      <c r="L3" s="21"/>
      <c r="M3" s="21"/>
      <c r="N3" s="21"/>
      <c r="O3" s="21"/>
      <c r="P3" s="187"/>
    </row>
    <row r="4" spans="1:16" s="17" customFormat="1" ht="13.5" thickBot="1">
      <c r="A4" s="149">
        <v>1</v>
      </c>
      <c r="B4" s="195" t="s">
        <v>119</v>
      </c>
      <c r="C4" s="196"/>
      <c r="D4" s="195" t="s">
        <v>28</v>
      </c>
      <c r="E4" s="197"/>
      <c r="F4" s="198">
        <v>9.57</v>
      </c>
      <c r="G4" s="198"/>
      <c r="H4" s="198"/>
      <c r="I4" s="198"/>
      <c r="J4" s="199">
        <v>9.35</v>
      </c>
      <c r="K4" s="198">
        <v>9.5</v>
      </c>
      <c r="L4" s="198"/>
      <c r="M4" s="198"/>
      <c r="N4" s="198"/>
      <c r="O4" s="152">
        <f>SUM(F4:N4)</f>
        <v>28.42</v>
      </c>
      <c r="P4" s="200">
        <f>RANK(O4,O4,0)</f>
        <v>1</v>
      </c>
    </row>
    <row r="5" ht="14.25" thickBot="1" thickTop="1"/>
    <row r="6" spans="1:16" ht="13.5" thickTop="1">
      <c r="A6" s="120"/>
      <c r="B6" s="121" t="s">
        <v>59</v>
      </c>
      <c r="C6" s="122"/>
      <c r="D6" s="121"/>
      <c r="E6" s="123"/>
      <c r="F6" s="124"/>
      <c r="G6" s="124"/>
      <c r="H6" s="124"/>
      <c r="I6" s="124"/>
      <c r="J6" s="201"/>
      <c r="K6" s="124"/>
      <c r="L6" s="124"/>
      <c r="M6" s="124"/>
      <c r="N6" s="124"/>
      <c r="O6" s="124"/>
      <c r="P6" s="202"/>
    </row>
    <row r="7" spans="1:16" ht="12.75">
      <c r="A7" s="87">
        <v>1</v>
      </c>
      <c r="B7" s="29" t="s">
        <v>73</v>
      </c>
      <c r="C7" s="30">
        <v>37193</v>
      </c>
      <c r="D7" s="29" t="s">
        <v>72</v>
      </c>
      <c r="E7" s="14"/>
      <c r="F7" s="181">
        <v>0</v>
      </c>
      <c r="G7" s="181"/>
      <c r="H7" s="181"/>
      <c r="I7" s="181"/>
      <c r="J7" s="182">
        <v>7.7</v>
      </c>
      <c r="K7" s="181">
        <v>9.1</v>
      </c>
      <c r="L7" s="181"/>
      <c r="M7" s="181"/>
      <c r="N7" s="181"/>
      <c r="O7" s="137">
        <f>SUM(F7:N7)</f>
        <v>16.8</v>
      </c>
      <c r="P7" s="203">
        <f>RANK(O7,$O$7:$O$9,0)</f>
        <v>2</v>
      </c>
    </row>
    <row r="8" spans="1:16" ht="12.75">
      <c r="A8" s="87"/>
      <c r="B8" s="5"/>
      <c r="C8" s="28"/>
      <c r="D8" s="5"/>
      <c r="E8" s="1"/>
      <c r="F8" s="18"/>
      <c r="G8" s="18"/>
      <c r="H8" s="18"/>
      <c r="I8" s="18"/>
      <c r="J8" s="25"/>
      <c r="K8" s="18"/>
      <c r="L8" s="18"/>
      <c r="M8" s="18"/>
      <c r="N8" s="18"/>
      <c r="O8" s="18"/>
      <c r="P8" s="204"/>
    </row>
    <row r="9" spans="1:16" ht="13.5" thickBot="1">
      <c r="A9" s="149">
        <v>1</v>
      </c>
      <c r="B9" s="195" t="s">
        <v>102</v>
      </c>
      <c r="C9" s="196"/>
      <c r="D9" s="195" t="s">
        <v>28</v>
      </c>
      <c r="E9" s="91"/>
      <c r="F9" s="198">
        <v>9.32</v>
      </c>
      <c r="G9" s="198"/>
      <c r="H9" s="198"/>
      <c r="I9" s="198"/>
      <c r="J9" s="199">
        <v>8.95</v>
      </c>
      <c r="K9" s="198">
        <v>9.6</v>
      </c>
      <c r="L9" s="198"/>
      <c r="M9" s="198"/>
      <c r="N9" s="198"/>
      <c r="O9" s="152">
        <f>SUM(F9:N9)</f>
        <v>27.869999999999997</v>
      </c>
      <c r="P9" s="200">
        <f>RANK(O9,$O$7:$O$9,0)</f>
        <v>1</v>
      </c>
    </row>
    <row r="10" ht="14.25" thickBot="1" thickTop="1"/>
    <row r="11" spans="1:16" ht="13.5" thickTop="1">
      <c r="A11" s="120"/>
      <c r="B11" s="121" t="s">
        <v>60</v>
      </c>
      <c r="C11" s="122"/>
      <c r="D11" s="121"/>
      <c r="E11" s="123"/>
      <c r="F11" s="124"/>
      <c r="G11" s="124"/>
      <c r="H11" s="124"/>
      <c r="I11" s="124"/>
      <c r="J11" s="201"/>
      <c r="K11" s="124"/>
      <c r="L11" s="124"/>
      <c r="M11" s="124"/>
      <c r="N11" s="124"/>
      <c r="O11" s="124"/>
      <c r="P11" s="202"/>
    </row>
    <row r="12" spans="1:16" ht="12.75">
      <c r="A12" s="205">
        <v>1</v>
      </c>
      <c r="B12" s="39" t="s">
        <v>71</v>
      </c>
      <c r="C12" s="40">
        <v>38009</v>
      </c>
      <c r="D12" s="39" t="s">
        <v>72</v>
      </c>
      <c r="E12" s="56"/>
      <c r="F12" s="181">
        <v>9.05</v>
      </c>
      <c r="G12" s="181"/>
      <c r="H12" s="181"/>
      <c r="I12" s="181"/>
      <c r="J12" s="182">
        <v>7.5</v>
      </c>
      <c r="K12" s="181">
        <v>9.35</v>
      </c>
      <c r="L12" s="181"/>
      <c r="M12" s="181"/>
      <c r="N12" s="181"/>
      <c r="O12" s="137">
        <f>SUM(F12:N12)</f>
        <v>25.9</v>
      </c>
      <c r="P12" s="203">
        <f>RANK(O12,$O$12:$O$14,0)</f>
        <v>3</v>
      </c>
    </row>
    <row r="13" spans="1:16" ht="12.75">
      <c r="A13" s="205">
        <v>2</v>
      </c>
      <c r="B13" s="39" t="s">
        <v>62</v>
      </c>
      <c r="C13" s="40">
        <v>38034</v>
      </c>
      <c r="D13" s="39" t="s">
        <v>66</v>
      </c>
      <c r="E13" s="56"/>
      <c r="F13" s="181">
        <v>9.65</v>
      </c>
      <c r="G13" s="181"/>
      <c r="H13" s="181"/>
      <c r="I13" s="181"/>
      <c r="J13" s="182">
        <v>10.15</v>
      </c>
      <c r="K13" s="181">
        <v>9.4</v>
      </c>
      <c r="L13" s="181"/>
      <c r="M13" s="181"/>
      <c r="N13" s="181"/>
      <c r="O13" s="137">
        <f>SUM(F13:N13)</f>
        <v>29.200000000000003</v>
      </c>
      <c r="P13" s="203">
        <f>RANK(O13,$O$12:$O$14,0)</f>
        <v>1</v>
      </c>
    </row>
    <row r="14" spans="1:16" ht="13.5" thickBot="1">
      <c r="A14" s="206">
        <v>3</v>
      </c>
      <c r="B14" s="207" t="s">
        <v>65</v>
      </c>
      <c r="C14" s="208">
        <v>38309</v>
      </c>
      <c r="D14" s="207" t="s">
        <v>66</v>
      </c>
      <c r="E14" s="209"/>
      <c r="F14" s="198">
        <v>8.2</v>
      </c>
      <c r="G14" s="198"/>
      <c r="H14" s="198"/>
      <c r="I14" s="198"/>
      <c r="J14" s="199">
        <v>9.65</v>
      </c>
      <c r="K14" s="198">
        <v>9.45</v>
      </c>
      <c r="L14" s="198"/>
      <c r="M14" s="198"/>
      <c r="N14" s="198"/>
      <c r="O14" s="152">
        <f>SUM(F14:N14)</f>
        <v>27.3</v>
      </c>
      <c r="P14" s="200">
        <f>RANK(O14,$O$12:$O$14,0)</f>
        <v>2</v>
      </c>
    </row>
    <row r="15" ht="14.25" thickBot="1" thickTop="1"/>
    <row r="16" spans="1:16" ht="13.5" thickTop="1">
      <c r="A16" s="120"/>
      <c r="B16" s="121" t="s">
        <v>19</v>
      </c>
      <c r="C16" s="122"/>
      <c r="D16" s="121"/>
      <c r="E16" s="123"/>
      <c r="F16" s="124"/>
      <c r="G16" s="124"/>
      <c r="H16" s="124"/>
      <c r="I16" s="124"/>
      <c r="J16" s="201"/>
      <c r="K16" s="124"/>
      <c r="L16" s="124"/>
      <c r="M16" s="124"/>
      <c r="N16" s="124"/>
      <c r="O16" s="124"/>
      <c r="P16" s="202"/>
    </row>
    <row r="17" spans="1:16" ht="12.75">
      <c r="A17" s="210">
        <v>1</v>
      </c>
      <c r="B17" s="39" t="s">
        <v>61</v>
      </c>
      <c r="C17" s="40">
        <v>37925</v>
      </c>
      <c r="D17" s="39" t="s">
        <v>66</v>
      </c>
      <c r="E17" s="57"/>
      <c r="F17" s="181">
        <v>9.82</v>
      </c>
      <c r="G17" s="181"/>
      <c r="H17" s="181"/>
      <c r="I17" s="181"/>
      <c r="J17" s="182">
        <v>10.3</v>
      </c>
      <c r="K17" s="181">
        <v>9.2</v>
      </c>
      <c r="L17" s="181"/>
      <c r="M17" s="181"/>
      <c r="N17" s="181"/>
      <c r="O17" s="137">
        <f>SUM(F17:N17)</f>
        <v>29.32</v>
      </c>
      <c r="P17" s="203">
        <f>RANK(O17,$O$17:$O$19,0)</f>
        <v>3</v>
      </c>
    </row>
    <row r="18" spans="1:16" ht="12.75">
      <c r="A18" s="210">
        <v>2</v>
      </c>
      <c r="B18" s="39" t="s">
        <v>63</v>
      </c>
      <c r="C18" s="40">
        <v>36840</v>
      </c>
      <c r="D18" s="39" t="s">
        <v>66</v>
      </c>
      <c r="E18" s="57"/>
      <c r="F18" s="181">
        <v>9.9</v>
      </c>
      <c r="G18" s="181"/>
      <c r="H18" s="181"/>
      <c r="I18" s="181"/>
      <c r="J18" s="182">
        <v>10.15</v>
      </c>
      <c r="K18" s="181">
        <v>9.55</v>
      </c>
      <c r="L18" s="181"/>
      <c r="M18" s="181"/>
      <c r="N18" s="181"/>
      <c r="O18" s="137">
        <f>SUM(F18:N18)</f>
        <v>29.6</v>
      </c>
      <c r="P18" s="203">
        <f>RANK(O18,$O$17:$O$19,0)</f>
        <v>1</v>
      </c>
    </row>
    <row r="19" spans="1:16" ht="12.75">
      <c r="A19" s="210">
        <v>3</v>
      </c>
      <c r="B19" s="29" t="s">
        <v>64</v>
      </c>
      <c r="C19" s="30">
        <v>37287</v>
      </c>
      <c r="D19" s="29" t="s">
        <v>66</v>
      </c>
      <c r="E19" s="57"/>
      <c r="F19" s="181">
        <v>10.17</v>
      </c>
      <c r="G19" s="181"/>
      <c r="H19" s="181"/>
      <c r="I19" s="181"/>
      <c r="J19" s="182">
        <v>10.1</v>
      </c>
      <c r="K19" s="181">
        <v>9.2</v>
      </c>
      <c r="L19" s="181"/>
      <c r="M19" s="181"/>
      <c r="N19" s="181"/>
      <c r="O19" s="137">
        <f>SUM(F19:N19)</f>
        <v>29.47</v>
      </c>
      <c r="P19" s="203">
        <f>RANK(O19,$O$17:$O$19,0)</f>
        <v>2</v>
      </c>
    </row>
    <row r="20" spans="1:16" ht="12.75">
      <c r="A20" s="211">
        <v>6</v>
      </c>
      <c r="B20" s="24"/>
      <c r="C20" s="64"/>
      <c r="D20" s="24"/>
      <c r="E20" s="50"/>
      <c r="F20" s="58"/>
      <c r="G20" s="58"/>
      <c r="H20" s="58"/>
      <c r="I20" s="58"/>
      <c r="J20" s="59"/>
      <c r="K20" s="58"/>
      <c r="L20" s="58"/>
      <c r="M20" s="58"/>
      <c r="N20" s="58"/>
      <c r="O20" s="18"/>
      <c r="P20" s="204"/>
    </row>
    <row r="21" spans="1:16" ht="13.5" thickBot="1">
      <c r="A21" s="149">
        <v>1</v>
      </c>
      <c r="B21" s="195" t="s">
        <v>74</v>
      </c>
      <c r="C21" s="196">
        <v>37417</v>
      </c>
      <c r="D21" s="195" t="s">
        <v>72</v>
      </c>
      <c r="E21" s="197"/>
      <c r="F21" s="198">
        <v>9.12</v>
      </c>
      <c r="G21" s="198"/>
      <c r="H21" s="198"/>
      <c r="I21" s="198"/>
      <c r="J21" s="199">
        <v>7.7</v>
      </c>
      <c r="K21" s="198">
        <v>9.35</v>
      </c>
      <c r="L21" s="198"/>
      <c r="M21" s="198"/>
      <c r="N21" s="198"/>
      <c r="O21" s="152">
        <f>SUM(F21:N21)</f>
        <v>26.17</v>
      </c>
      <c r="P21" s="200">
        <f>RANK(O21,O21,0)</f>
        <v>1</v>
      </c>
    </row>
    <row r="22" ht="13.5" thickTop="1"/>
  </sheetData>
  <sheetProtection/>
  <autoFilter ref="A1:P2"/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M12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2" customWidth="1"/>
    <col min="6" max="6" width="9.140625" style="6" customWidth="1"/>
    <col min="7" max="12" width="9.140625" style="6" hidden="1" customWidth="1"/>
    <col min="13" max="13" width="11.8515625" style="6" customWidth="1"/>
    <col min="14" max="14" width="8.8515625" style="17" customWidth="1"/>
  </cols>
  <sheetData>
    <row r="1" spans="1:13" ht="13.5" thickTop="1">
      <c r="A1" s="82" t="s">
        <v>3</v>
      </c>
      <c r="B1" s="83" t="s">
        <v>0</v>
      </c>
      <c r="C1" s="84" t="s">
        <v>4</v>
      </c>
      <c r="D1" s="83" t="s">
        <v>1</v>
      </c>
      <c r="E1" s="85" t="s">
        <v>9</v>
      </c>
      <c r="F1" s="183" t="s">
        <v>120</v>
      </c>
      <c r="G1" s="183"/>
      <c r="H1" s="183"/>
      <c r="I1" s="183"/>
      <c r="J1" s="184" t="s">
        <v>6</v>
      </c>
      <c r="K1" s="184" t="s">
        <v>7</v>
      </c>
      <c r="L1" s="184" t="s">
        <v>8</v>
      </c>
      <c r="M1" s="185" t="s">
        <v>2</v>
      </c>
    </row>
    <row r="2" spans="1:13" ht="12.75">
      <c r="A2" s="186"/>
      <c r="B2" s="9" t="s">
        <v>20</v>
      </c>
      <c r="C2" s="10"/>
      <c r="D2" s="9"/>
      <c r="E2" s="8">
        <v>0</v>
      </c>
      <c r="F2" s="21"/>
      <c r="G2" s="21"/>
      <c r="H2" s="21"/>
      <c r="I2" s="21"/>
      <c r="J2" s="21"/>
      <c r="K2" s="21"/>
      <c r="L2" s="21"/>
      <c r="M2" s="187"/>
    </row>
    <row r="3" spans="1:13" ht="12.75">
      <c r="A3" s="147"/>
      <c r="B3" s="3"/>
      <c r="C3" s="4"/>
      <c r="D3" s="3"/>
      <c r="E3" s="16"/>
      <c r="F3" s="3"/>
      <c r="G3" s="3"/>
      <c r="H3" s="3"/>
      <c r="I3" s="3"/>
      <c r="J3" s="3"/>
      <c r="K3" s="3"/>
      <c r="L3" s="3"/>
      <c r="M3" s="188"/>
    </row>
    <row r="4" spans="1:13" ht="12.75">
      <c r="A4" s="86">
        <v>1</v>
      </c>
      <c r="B4" s="29" t="s">
        <v>104</v>
      </c>
      <c r="C4" s="30">
        <v>36228</v>
      </c>
      <c r="D4" s="219" t="s">
        <v>103</v>
      </c>
      <c r="E4" s="1"/>
      <c r="F4" s="18"/>
      <c r="G4" s="18"/>
      <c r="H4" s="18"/>
      <c r="I4" s="18"/>
      <c r="J4" s="18"/>
      <c r="K4" s="18"/>
      <c r="L4" s="18"/>
      <c r="M4" s="189"/>
    </row>
    <row r="5" spans="1:13" ht="12.75">
      <c r="A5" s="87"/>
      <c r="B5" s="29" t="s">
        <v>105</v>
      </c>
      <c r="C5" s="30">
        <v>36629</v>
      </c>
      <c r="D5" s="217"/>
      <c r="E5" s="1"/>
      <c r="F5" s="18"/>
      <c r="G5" s="18"/>
      <c r="H5" s="18"/>
      <c r="I5" s="18"/>
      <c r="J5" s="18"/>
      <c r="K5" s="18"/>
      <c r="L5" s="18"/>
      <c r="M5" s="189"/>
    </row>
    <row r="6" spans="1:13" ht="12.75">
      <c r="A6" s="87"/>
      <c r="B6" s="29" t="s">
        <v>106</v>
      </c>
      <c r="C6" s="30">
        <v>36644</v>
      </c>
      <c r="D6" s="217"/>
      <c r="E6" s="1"/>
      <c r="F6" s="18"/>
      <c r="G6" s="18"/>
      <c r="H6" s="18"/>
      <c r="I6" s="18"/>
      <c r="J6" s="18"/>
      <c r="K6" s="18"/>
      <c r="L6" s="18"/>
      <c r="M6" s="189"/>
    </row>
    <row r="7" spans="1:13" ht="12.75">
      <c r="A7" s="87"/>
      <c r="B7" s="29" t="s">
        <v>107</v>
      </c>
      <c r="C7" s="30">
        <v>36872</v>
      </c>
      <c r="D7" s="217"/>
      <c r="E7" s="1"/>
      <c r="F7" s="18"/>
      <c r="G7" s="18"/>
      <c r="H7" s="18"/>
      <c r="I7" s="18"/>
      <c r="J7" s="18"/>
      <c r="K7" s="18"/>
      <c r="L7" s="18"/>
      <c r="M7" s="189"/>
    </row>
    <row r="8" spans="1:13" ht="12.75">
      <c r="A8" s="87"/>
      <c r="B8" s="29" t="s">
        <v>108</v>
      </c>
      <c r="C8" s="30">
        <v>36721</v>
      </c>
      <c r="D8" s="217"/>
      <c r="E8" s="1"/>
      <c r="F8" s="18"/>
      <c r="G8" s="18"/>
      <c r="H8" s="18"/>
      <c r="I8" s="18"/>
      <c r="J8" s="18"/>
      <c r="K8" s="18"/>
      <c r="L8" s="18"/>
      <c r="M8" s="189"/>
    </row>
    <row r="9" spans="1:13" ht="12.75">
      <c r="A9" s="87"/>
      <c r="B9" s="29"/>
      <c r="C9" s="30"/>
      <c r="D9" s="217"/>
      <c r="E9" s="1"/>
      <c r="F9" s="18"/>
      <c r="G9" s="18"/>
      <c r="H9" s="18"/>
      <c r="I9" s="18"/>
      <c r="J9" s="18"/>
      <c r="K9" s="18"/>
      <c r="L9" s="18"/>
      <c r="M9" s="189"/>
    </row>
    <row r="10" spans="1:13" ht="12.75">
      <c r="A10" s="87"/>
      <c r="B10" s="29"/>
      <c r="C10" s="30"/>
      <c r="D10" s="218"/>
      <c r="E10" s="1"/>
      <c r="F10" s="18"/>
      <c r="G10" s="18"/>
      <c r="H10" s="18"/>
      <c r="I10" s="18"/>
      <c r="J10" s="18"/>
      <c r="K10" s="18"/>
      <c r="L10" s="18"/>
      <c r="M10" s="189"/>
    </row>
    <row r="11" spans="1:13" ht="13.5" thickBot="1">
      <c r="A11" s="88"/>
      <c r="B11" s="89"/>
      <c r="C11" s="90"/>
      <c r="D11" s="89"/>
      <c r="E11" s="91"/>
      <c r="F11" s="92">
        <v>10.13</v>
      </c>
      <c r="G11" s="92">
        <f>SUM(G4:G10)</f>
        <v>0</v>
      </c>
      <c r="H11" s="92">
        <f>SUM(H4:H10)</f>
        <v>0</v>
      </c>
      <c r="I11" s="92">
        <f>SUM(I4:I10)</f>
        <v>0</v>
      </c>
      <c r="J11" s="92"/>
      <c r="K11" s="92"/>
      <c r="L11" s="92"/>
      <c r="M11" s="190">
        <f>SUM(F11:L11)</f>
        <v>10.13</v>
      </c>
    </row>
    <row r="12" ht="13.5" thickTop="1"/>
  </sheetData>
  <sheetProtection/>
  <autoFilter ref="A1:N1"/>
  <mergeCells count="1">
    <mergeCell ref="D4:D10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R19" sqref="R19"/>
    </sheetView>
  </sheetViews>
  <sheetFormatPr defaultColWidth="8.8515625" defaultRowHeight="12.75"/>
  <cols>
    <col min="1" max="1" width="4.8515625" style="6" customWidth="1"/>
    <col min="2" max="2" width="25.7109375" style="6" customWidth="1"/>
    <col min="3" max="3" width="10.7109375" style="7" customWidth="1"/>
    <col min="4" max="4" width="25.7109375" style="6" customWidth="1"/>
    <col min="5" max="5" width="0.13671875" style="2" customWidth="1"/>
    <col min="6" max="8" width="9.140625" style="6" hidden="1" customWidth="1"/>
    <col min="9" max="9" width="9.140625" style="6" customWidth="1"/>
    <col min="10" max="12" width="9.140625" style="6" hidden="1" customWidth="1"/>
    <col min="13" max="13" width="11.8515625" style="6" customWidth="1"/>
    <col min="14" max="14" width="8.8515625" style="17" customWidth="1"/>
  </cols>
  <sheetData>
    <row r="1" spans="1:13" ht="13.5" thickTop="1">
      <c r="A1" s="82" t="s">
        <v>3</v>
      </c>
      <c r="B1" s="83" t="s">
        <v>0</v>
      </c>
      <c r="C1" s="84" t="s">
        <v>4</v>
      </c>
      <c r="D1" s="83" t="s">
        <v>1</v>
      </c>
      <c r="E1" s="85" t="s">
        <v>9</v>
      </c>
      <c r="F1" s="183" t="s">
        <v>10</v>
      </c>
      <c r="G1" s="183"/>
      <c r="H1" s="183"/>
      <c r="I1" s="116" t="s">
        <v>5</v>
      </c>
      <c r="J1" s="184" t="s">
        <v>6</v>
      </c>
      <c r="K1" s="184" t="s">
        <v>7</v>
      </c>
      <c r="L1" s="184" t="s">
        <v>8</v>
      </c>
      <c r="M1" s="185" t="s">
        <v>2</v>
      </c>
    </row>
    <row r="2" spans="1:13" ht="12.75">
      <c r="A2" s="186"/>
      <c r="B2" s="9" t="s">
        <v>20</v>
      </c>
      <c r="C2" s="10"/>
      <c r="D2" s="9"/>
      <c r="E2" s="8">
        <v>0</v>
      </c>
      <c r="F2" s="21"/>
      <c r="G2" s="21"/>
      <c r="H2" s="21"/>
      <c r="I2" s="21"/>
      <c r="J2" s="21"/>
      <c r="K2" s="21"/>
      <c r="L2" s="21"/>
      <c r="M2" s="187"/>
    </row>
    <row r="3" spans="1:13" ht="12.75">
      <c r="A3" s="147"/>
      <c r="B3" s="3"/>
      <c r="C3" s="4"/>
      <c r="D3" s="3"/>
      <c r="E3" s="16"/>
      <c r="F3" s="3"/>
      <c r="G3" s="3"/>
      <c r="H3" s="3"/>
      <c r="I3" s="3"/>
      <c r="J3" s="3"/>
      <c r="K3" s="3"/>
      <c r="L3" s="3"/>
      <c r="M3" s="188"/>
    </row>
    <row r="4" spans="1:13" ht="12.75">
      <c r="A4" s="86">
        <v>1</v>
      </c>
      <c r="B4" s="29" t="s">
        <v>104</v>
      </c>
      <c r="C4" s="30">
        <v>36228</v>
      </c>
      <c r="D4" s="219" t="s">
        <v>103</v>
      </c>
      <c r="E4" s="1"/>
      <c r="F4" s="18"/>
      <c r="G4" s="18"/>
      <c r="H4" s="18"/>
      <c r="I4" s="18"/>
      <c r="J4" s="18"/>
      <c r="K4" s="18"/>
      <c r="L4" s="18"/>
      <c r="M4" s="189"/>
    </row>
    <row r="5" spans="1:13" ht="12.75">
      <c r="A5" s="87"/>
      <c r="B5" s="29" t="s">
        <v>105</v>
      </c>
      <c r="C5" s="30">
        <v>36629</v>
      </c>
      <c r="D5" s="217"/>
      <c r="E5" s="1"/>
      <c r="F5" s="18"/>
      <c r="G5" s="18"/>
      <c r="H5" s="18"/>
      <c r="I5" s="18"/>
      <c r="J5" s="18"/>
      <c r="K5" s="18"/>
      <c r="L5" s="18"/>
      <c r="M5" s="189"/>
    </row>
    <row r="6" spans="1:13" ht="12.75">
      <c r="A6" s="87"/>
      <c r="B6" s="29" t="s">
        <v>106</v>
      </c>
      <c r="C6" s="30">
        <v>36644</v>
      </c>
      <c r="D6" s="217"/>
      <c r="E6" s="1"/>
      <c r="F6" s="18"/>
      <c r="G6" s="18"/>
      <c r="H6" s="18"/>
      <c r="I6" s="18"/>
      <c r="J6" s="18"/>
      <c r="K6" s="18"/>
      <c r="L6" s="18"/>
      <c r="M6" s="189"/>
    </row>
    <row r="7" spans="1:13" ht="12.75">
      <c r="A7" s="87"/>
      <c r="B7" s="29" t="s">
        <v>107</v>
      </c>
      <c r="C7" s="30">
        <v>36872</v>
      </c>
      <c r="D7" s="217"/>
      <c r="E7" s="1"/>
      <c r="F7" s="18"/>
      <c r="G7" s="18"/>
      <c r="H7" s="18"/>
      <c r="I7" s="18"/>
      <c r="J7" s="18"/>
      <c r="K7" s="18"/>
      <c r="L7" s="18"/>
      <c r="M7" s="189"/>
    </row>
    <row r="8" spans="1:13" ht="12.75">
      <c r="A8" s="87"/>
      <c r="B8" s="29" t="s">
        <v>108</v>
      </c>
      <c r="C8" s="30">
        <v>36721</v>
      </c>
      <c r="D8" s="217"/>
      <c r="E8" s="1"/>
      <c r="F8" s="18"/>
      <c r="G8" s="18"/>
      <c r="H8" s="18"/>
      <c r="I8" s="18"/>
      <c r="J8" s="18"/>
      <c r="K8" s="18"/>
      <c r="L8" s="18"/>
      <c r="M8" s="189"/>
    </row>
    <row r="9" spans="1:13" ht="12.75">
      <c r="A9" s="87"/>
      <c r="B9" s="29"/>
      <c r="C9" s="30"/>
      <c r="D9" s="217"/>
      <c r="E9" s="1"/>
      <c r="F9" s="18"/>
      <c r="G9" s="18"/>
      <c r="H9" s="18"/>
      <c r="I9" s="18"/>
      <c r="J9" s="18"/>
      <c r="K9" s="18"/>
      <c r="L9" s="18"/>
      <c r="M9" s="189"/>
    </row>
    <row r="10" spans="1:13" ht="12.75">
      <c r="A10" s="87"/>
      <c r="B10" s="29"/>
      <c r="C10" s="30"/>
      <c r="D10" s="218"/>
      <c r="E10" s="1"/>
      <c r="F10" s="18"/>
      <c r="G10" s="18"/>
      <c r="H10" s="18"/>
      <c r="I10" s="18"/>
      <c r="J10" s="18"/>
      <c r="K10" s="18"/>
      <c r="L10" s="18"/>
      <c r="M10" s="189"/>
    </row>
    <row r="11" spans="1:13" ht="13.5" thickBot="1">
      <c r="A11" s="88"/>
      <c r="B11" s="89"/>
      <c r="C11" s="90"/>
      <c r="D11" s="89"/>
      <c r="E11" s="91"/>
      <c r="F11" s="92">
        <f>SUM(F4:F10)</f>
        <v>0</v>
      </c>
      <c r="G11" s="92">
        <f>SUM(G4:G10)</f>
        <v>0</v>
      </c>
      <c r="H11" s="92">
        <f>SUM(H4:H10)</f>
        <v>0</v>
      </c>
      <c r="I11" s="92">
        <v>8.8</v>
      </c>
      <c r="J11" s="92"/>
      <c r="K11" s="92"/>
      <c r="L11" s="92"/>
      <c r="M11" s="190">
        <f>SUM(F11:L11)</f>
        <v>8.8</v>
      </c>
    </row>
    <row r="12" ht="13.5" thickTop="1"/>
  </sheetData>
  <sheetProtection/>
  <autoFilter ref="A1:N1"/>
  <mergeCells count="1">
    <mergeCell ref="D4:D10"/>
  </mergeCells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2017-04-23T15:58:45Z</cp:lastPrinted>
  <dcterms:created xsi:type="dcterms:W3CDTF">2005-04-30T08:12:09Z</dcterms:created>
  <dcterms:modified xsi:type="dcterms:W3CDTF">2017-05-02T12:53:51Z</dcterms:modified>
  <cp:category/>
  <cp:version/>
  <cp:contentType/>
  <cp:contentStatus/>
</cp:coreProperties>
</file>