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2"/>
  </bookViews>
  <sheets>
    <sheet name="INDIVIDUALI" sheetId="5" r:id="rId1"/>
    <sheet name="COPPIE" sheetId="1" r:id="rId2"/>
    <sheet name="TRIO" sheetId="2" r:id="rId3"/>
    <sheet name="SQAUDRE 4-7" sheetId="3" r:id="rId4"/>
    <sheet name="SQUADRE 8-10" sheetId="4" r:id="rId5"/>
  </sheets>
  <calcPr calcId="125725" concurrentCalc="0"/>
</workbook>
</file>

<file path=xl/calcChain.xml><?xml version="1.0" encoding="utf-8"?>
<calcChain xmlns="http://schemas.openxmlformats.org/spreadsheetml/2006/main">
  <c r="S91" i="2"/>
  <c r="S81"/>
  <c r="S86"/>
  <c r="S76"/>
  <c r="S40"/>
  <c r="S45"/>
  <c r="S50"/>
  <c r="S55"/>
  <c r="S60"/>
  <c r="S70"/>
  <c r="S35"/>
  <c r="Q50"/>
  <c r="S24"/>
  <c r="S29"/>
  <c r="S14"/>
  <c r="S9"/>
  <c r="S3"/>
  <c r="S32" i="3"/>
  <c r="S10"/>
  <c r="S3"/>
  <c r="S24"/>
  <c r="S17"/>
  <c r="S24" i="4"/>
  <c r="S13"/>
  <c r="S3"/>
  <c r="T3" i="1"/>
  <c r="T53" i="5"/>
  <c r="Q53"/>
  <c r="M53"/>
  <c r="T54"/>
  <c r="T52"/>
  <c r="T51"/>
  <c r="T50"/>
  <c r="T49"/>
  <c r="T48"/>
  <c r="T47"/>
  <c r="T46"/>
  <c r="T45"/>
  <c r="T44"/>
  <c r="T43"/>
  <c r="T39"/>
  <c r="T37"/>
  <c r="T36"/>
  <c r="T35"/>
  <c r="T33"/>
  <c r="T32"/>
  <c r="T31"/>
  <c r="T30"/>
  <c r="T29"/>
  <c r="T28"/>
  <c r="T27"/>
  <c r="T26"/>
  <c r="T25"/>
  <c r="T23"/>
  <c r="T22"/>
  <c r="T21"/>
  <c r="T20"/>
  <c r="T19"/>
  <c r="T18"/>
  <c r="T17"/>
  <c r="T16"/>
  <c r="T81"/>
  <c r="T80"/>
  <c r="T79"/>
  <c r="T77"/>
  <c r="T76"/>
  <c r="T75"/>
  <c r="T73"/>
  <c r="T72"/>
  <c r="T71"/>
  <c r="T70"/>
  <c r="T69"/>
  <c r="T63"/>
  <c r="T61"/>
  <c r="T60"/>
  <c r="T58"/>
  <c r="T56"/>
  <c r="T14"/>
  <c r="T12"/>
  <c r="T11"/>
  <c r="T10"/>
  <c r="T9"/>
  <c r="T8"/>
  <c r="T7"/>
  <c r="T6"/>
  <c r="T5"/>
  <c r="T4"/>
  <c r="T3"/>
  <c r="P48"/>
  <c r="P49"/>
  <c r="P76"/>
  <c r="P77"/>
  <c r="P78"/>
  <c r="P79"/>
  <c r="P80"/>
  <c r="P81"/>
  <c r="P75"/>
  <c r="M75"/>
  <c r="P57"/>
  <c r="P58"/>
  <c r="P59"/>
  <c r="P60"/>
  <c r="P61"/>
  <c r="P62"/>
  <c r="P63"/>
  <c r="P64"/>
  <c r="P65"/>
  <c r="P66"/>
  <c r="P67"/>
  <c r="P68"/>
  <c r="P69"/>
  <c r="P70"/>
  <c r="P71"/>
  <c r="P72"/>
  <c r="P73"/>
  <c r="P56"/>
  <c r="M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50"/>
  <c r="P51"/>
  <c r="P52"/>
  <c r="P54"/>
  <c r="P16"/>
  <c r="P4"/>
  <c r="P5"/>
  <c r="P6"/>
  <c r="P7"/>
  <c r="P8"/>
  <c r="P9"/>
  <c r="P10"/>
  <c r="P11"/>
  <c r="P12"/>
  <c r="P13"/>
  <c r="P3"/>
  <c r="P86" i="2"/>
  <c r="M86"/>
  <c r="Q86"/>
  <c r="J86"/>
  <c r="G86"/>
  <c r="P96"/>
  <c r="M96"/>
  <c r="J96"/>
  <c r="G96"/>
  <c r="P65"/>
  <c r="M65"/>
  <c r="Q65"/>
  <c r="J65"/>
  <c r="G65"/>
  <c r="P60"/>
  <c r="M60"/>
  <c r="Q60"/>
  <c r="J60"/>
  <c r="G60"/>
  <c r="P55"/>
  <c r="M55"/>
  <c r="Q55"/>
  <c r="J55"/>
  <c r="G55"/>
  <c r="P50"/>
  <c r="M50"/>
  <c r="J50"/>
  <c r="G50"/>
  <c r="P45"/>
  <c r="M45"/>
  <c r="Q45"/>
  <c r="J45"/>
  <c r="G45"/>
  <c r="P24"/>
  <c r="M24"/>
  <c r="Q24"/>
  <c r="J24"/>
  <c r="G24"/>
  <c r="G29"/>
  <c r="J29"/>
  <c r="Q29"/>
  <c r="M29"/>
  <c r="P29"/>
  <c r="P19"/>
  <c r="M19"/>
  <c r="Q19"/>
  <c r="J19"/>
  <c r="G19"/>
  <c r="P14"/>
  <c r="M14"/>
  <c r="Q14"/>
  <c r="J14"/>
  <c r="G14"/>
  <c r="M79" i="5"/>
  <c r="M70"/>
  <c r="J70"/>
  <c r="G70"/>
  <c r="M71"/>
  <c r="J71"/>
  <c r="G71"/>
  <c r="M49"/>
  <c r="J49"/>
  <c r="G49"/>
  <c r="M48"/>
  <c r="Q48"/>
  <c r="J48"/>
  <c r="G48"/>
  <c r="M47"/>
  <c r="Q47"/>
  <c r="J47"/>
  <c r="G47"/>
  <c r="M46"/>
  <c r="J46"/>
  <c r="G46"/>
  <c r="M45"/>
  <c r="Q45"/>
  <c r="J45"/>
  <c r="G45"/>
  <c r="M44"/>
  <c r="J44"/>
  <c r="G44"/>
  <c r="M13"/>
  <c r="J13"/>
  <c r="G13"/>
  <c r="G14"/>
  <c r="J14"/>
  <c r="M14"/>
  <c r="P14"/>
  <c r="M12"/>
  <c r="J12"/>
  <c r="G12"/>
  <c r="G11"/>
  <c r="J11"/>
  <c r="M78"/>
  <c r="J78"/>
  <c r="G78"/>
  <c r="M72"/>
  <c r="J72"/>
  <c r="G72"/>
  <c r="M69"/>
  <c r="Q69"/>
  <c r="J69"/>
  <c r="G69"/>
  <c r="M68"/>
  <c r="J68"/>
  <c r="G68"/>
  <c r="M67"/>
  <c r="J67"/>
  <c r="G67"/>
  <c r="M66"/>
  <c r="J66"/>
  <c r="G66"/>
  <c r="M65"/>
  <c r="J65"/>
  <c r="G65"/>
  <c r="M64"/>
  <c r="J64"/>
  <c r="G64"/>
  <c r="M43"/>
  <c r="Q43"/>
  <c r="J43"/>
  <c r="G43"/>
  <c r="M42"/>
  <c r="J42"/>
  <c r="G42"/>
  <c r="M41"/>
  <c r="J41"/>
  <c r="G41"/>
  <c r="M38"/>
  <c r="J38"/>
  <c r="G38"/>
  <c r="M37"/>
  <c r="J37"/>
  <c r="G37"/>
  <c r="M39"/>
  <c r="J39"/>
  <c r="G39"/>
  <c r="M40"/>
  <c r="J40"/>
  <c r="G40"/>
  <c r="M36"/>
  <c r="J36"/>
  <c r="Q36"/>
  <c r="G36"/>
  <c r="M30"/>
  <c r="J30"/>
  <c r="G30"/>
  <c r="M35"/>
  <c r="J35"/>
  <c r="G35"/>
  <c r="M34"/>
  <c r="J34"/>
  <c r="G34"/>
  <c r="M33"/>
  <c r="J33"/>
  <c r="G33"/>
  <c r="M32"/>
  <c r="J32"/>
  <c r="G32"/>
  <c r="M31"/>
  <c r="J31"/>
  <c r="Q31"/>
  <c r="G31"/>
  <c r="M29"/>
  <c r="J29"/>
  <c r="G29"/>
  <c r="M27"/>
  <c r="J27"/>
  <c r="G27"/>
  <c r="P76" i="2"/>
  <c r="P81"/>
  <c r="M76"/>
  <c r="M81"/>
  <c r="J76"/>
  <c r="Q76"/>
  <c r="J81"/>
  <c r="Q81"/>
  <c r="G76"/>
  <c r="G81"/>
  <c r="M11" i="5"/>
  <c r="G4"/>
  <c r="Q4"/>
  <c r="G5"/>
  <c r="G6"/>
  <c r="G7"/>
  <c r="G8"/>
  <c r="G9"/>
  <c r="G10"/>
  <c r="G16"/>
  <c r="Q16"/>
  <c r="G17"/>
  <c r="G18"/>
  <c r="G19"/>
  <c r="G20"/>
  <c r="Q20"/>
  <c r="G21"/>
  <c r="Q21"/>
  <c r="G22"/>
  <c r="Q22"/>
  <c r="G23"/>
  <c r="G24"/>
  <c r="G25"/>
  <c r="G26"/>
  <c r="G28"/>
  <c r="G50"/>
  <c r="G51"/>
  <c r="Q51"/>
  <c r="G52"/>
  <c r="Q52"/>
  <c r="G54"/>
  <c r="Q54"/>
  <c r="G56"/>
  <c r="G57"/>
  <c r="G58"/>
  <c r="Q58"/>
  <c r="G59"/>
  <c r="G60"/>
  <c r="G61"/>
  <c r="G62"/>
  <c r="G63"/>
  <c r="G73"/>
  <c r="G75"/>
  <c r="G76"/>
  <c r="G77"/>
  <c r="G79"/>
  <c r="G80"/>
  <c r="Q80"/>
  <c r="G81"/>
  <c r="J4"/>
  <c r="J5"/>
  <c r="J6"/>
  <c r="J7"/>
  <c r="J8"/>
  <c r="J9"/>
  <c r="J10"/>
  <c r="Q10"/>
  <c r="J16"/>
  <c r="J17"/>
  <c r="J18"/>
  <c r="J19"/>
  <c r="J20"/>
  <c r="J21"/>
  <c r="J22"/>
  <c r="J23"/>
  <c r="J24"/>
  <c r="J25"/>
  <c r="J26"/>
  <c r="J28"/>
  <c r="J50"/>
  <c r="J51"/>
  <c r="J52"/>
  <c r="J54"/>
  <c r="J56"/>
  <c r="J57"/>
  <c r="J58"/>
  <c r="J59"/>
  <c r="J60"/>
  <c r="J61"/>
  <c r="J62"/>
  <c r="J63"/>
  <c r="Q63"/>
  <c r="J73"/>
  <c r="J75"/>
  <c r="J76"/>
  <c r="J77"/>
  <c r="J79"/>
  <c r="J80"/>
  <c r="J81"/>
  <c r="M81"/>
  <c r="M17"/>
  <c r="M18"/>
  <c r="M19"/>
  <c r="M20"/>
  <c r="M21"/>
  <c r="M22"/>
  <c r="M23"/>
  <c r="M24"/>
  <c r="M25"/>
  <c r="M26"/>
  <c r="M28"/>
  <c r="M50"/>
  <c r="M51"/>
  <c r="M52"/>
  <c r="M54"/>
  <c r="M56"/>
  <c r="M57"/>
  <c r="M58"/>
  <c r="M59"/>
  <c r="M60"/>
  <c r="M61"/>
  <c r="M62"/>
  <c r="Q62"/>
  <c r="M63"/>
  <c r="M73"/>
  <c r="M76"/>
  <c r="M77"/>
  <c r="M80"/>
  <c r="M4"/>
  <c r="M5"/>
  <c r="M6"/>
  <c r="M7"/>
  <c r="M8"/>
  <c r="M9"/>
  <c r="M10"/>
  <c r="M3"/>
  <c r="J3"/>
  <c r="G3"/>
  <c r="G9" i="2"/>
  <c r="J9"/>
  <c r="P3" i="4"/>
  <c r="M3"/>
  <c r="J3"/>
  <c r="G3"/>
  <c r="Q3"/>
  <c r="P24"/>
  <c r="M24"/>
  <c r="J24"/>
  <c r="Q24"/>
  <c r="G24"/>
  <c r="P13"/>
  <c r="M13"/>
  <c r="J13"/>
  <c r="Q13"/>
  <c r="G13"/>
  <c r="P32" i="3"/>
  <c r="M32"/>
  <c r="J32"/>
  <c r="G32"/>
  <c r="P24"/>
  <c r="M24"/>
  <c r="Q24"/>
  <c r="J24"/>
  <c r="G24"/>
  <c r="P17"/>
  <c r="M17"/>
  <c r="J17"/>
  <c r="G17"/>
  <c r="Q17"/>
  <c r="P10"/>
  <c r="M10"/>
  <c r="Q10"/>
  <c r="J10"/>
  <c r="G10"/>
  <c r="P3"/>
  <c r="M3"/>
  <c r="J3"/>
  <c r="G3"/>
  <c r="Q3"/>
  <c r="P91" i="2"/>
  <c r="M91"/>
  <c r="J91"/>
  <c r="G91"/>
  <c r="Q91"/>
  <c r="P70"/>
  <c r="M70"/>
  <c r="J70"/>
  <c r="G70"/>
  <c r="P40"/>
  <c r="M40"/>
  <c r="Q40"/>
  <c r="J40"/>
  <c r="G40"/>
  <c r="P35"/>
  <c r="M35"/>
  <c r="Q35"/>
  <c r="J35"/>
  <c r="G35"/>
  <c r="P9"/>
  <c r="M9"/>
  <c r="P3"/>
  <c r="M3"/>
  <c r="Q3"/>
  <c r="J3"/>
  <c r="G3"/>
  <c r="P3" i="1"/>
  <c r="M3"/>
  <c r="G3"/>
  <c r="J3"/>
  <c r="Q3"/>
  <c r="Q32" i="3"/>
  <c r="Q9" i="2"/>
  <c r="Q29" i="5"/>
  <c r="Q12"/>
  <c r="Q34"/>
  <c r="Q40"/>
  <c r="Q41"/>
  <c r="Q65"/>
  <c r="Q14"/>
  <c r="Q46"/>
  <c r="Q71"/>
  <c r="Q50"/>
  <c r="Q32"/>
  <c r="Q30"/>
  <c r="Q37"/>
  <c r="Q67"/>
  <c r="Q78"/>
  <c r="Q44"/>
  <c r="Q23"/>
  <c r="Q19"/>
  <c r="Q6"/>
  <c r="Q79"/>
  <c r="Q73"/>
  <c r="Q60"/>
  <c r="Q57"/>
  <c r="Q25"/>
  <c r="Q17"/>
  <c r="Q8"/>
  <c r="Q3"/>
  <c r="Q81"/>
  <c r="Q76"/>
  <c r="Q28"/>
  <c r="Q75"/>
  <c r="Q61"/>
  <c r="Q26"/>
  <c r="Q18"/>
  <c r="Q5"/>
  <c r="Q27"/>
  <c r="Q33"/>
  <c r="Q38"/>
  <c r="Q64"/>
  <c r="Q68"/>
  <c r="Q77"/>
  <c r="Q11"/>
  <c r="Q49"/>
  <c r="Q59"/>
  <c r="Q56"/>
  <c r="Q24"/>
  <c r="Q7"/>
  <c r="Q35"/>
  <c r="Q39"/>
  <c r="Q42"/>
  <c r="Q66"/>
  <c r="Q72"/>
  <c r="Q13"/>
  <c r="Q70"/>
  <c r="Q9"/>
</calcChain>
</file>

<file path=xl/sharedStrings.xml><?xml version="1.0" encoding="utf-8"?>
<sst xmlns="http://schemas.openxmlformats.org/spreadsheetml/2006/main" count="485" uniqueCount="212">
  <si>
    <t>SEZ.</t>
  </si>
  <si>
    <t>GINNASTA</t>
  </si>
  <si>
    <t>DATA</t>
  </si>
  <si>
    <t>SOCIETA'</t>
  </si>
  <si>
    <t>1^</t>
  </si>
  <si>
    <t>P</t>
  </si>
  <si>
    <t>T.1</t>
  </si>
  <si>
    <t>2^</t>
  </si>
  <si>
    <t>T.2</t>
  </si>
  <si>
    <t>3^</t>
  </si>
  <si>
    <t>T.3</t>
  </si>
  <si>
    <t>4^</t>
  </si>
  <si>
    <t>T.4</t>
  </si>
  <si>
    <t>P.P</t>
  </si>
  <si>
    <t>FINALE</t>
  </si>
  <si>
    <t>F.S</t>
  </si>
  <si>
    <t>GIOVANI 1</t>
  </si>
  <si>
    <t>GIOVANI 2</t>
  </si>
  <si>
    <t>JUNIOR</t>
  </si>
  <si>
    <t>SENIOR</t>
  </si>
  <si>
    <t>MATTIUZZO KULULA</t>
  </si>
  <si>
    <t>NUOVA REALTA '86</t>
  </si>
  <si>
    <t>GLESSI GIULIA</t>
  </si>
  <si>
    <t>DINAMIC GYM</t>
  </si>
  <si>
    <t>MASONE VIOLA</t>
  </si>
  <si>
    <t>JUNUAMENTE SPORTIVA</t>
  </si>
  <si>
    <t>DAGNINO LORENZA</t>
  </si>
  <si>
    <t>VAL ALESSIA</t>
  </si>
  <si>
    <t>PELISSA ALYSSA</t>
  </si>
  <si>
    <t>PASTORE FRANCESCA</t>
  </si>
  <si>
    <t>CORAZZA EMMA</t>
  </si>
  <si>
    <t>DE BERNARDIS MORGANA</t>
  </si>
  <si>
    <t>BRAIDA GABRIEL</t>
  </si>
  <si>
    <t>BARAZZA ANGELICA</t>
  </si>
  <si>
    <t>MAURO CARLOTTA</t>
  </si>
  <si>
    <t>COVRE GIULIA</t>
  </si>
  <si>
    <t>DE PACIANI OXANA LINA</t>
  </si>
  <si>
    <t>DE LORENZO SARA</t>
  </si>
  <si>
    <t>PRESSIN ILARIA</t>
  </si>
  <si>
    <t>MALIC SARA</t>
  </si>
  <si>
    <t>SANTAOSSA ELISA</t>
  </si>
  <si>
    <t>LUISOTTO SARA</t>
  </si>
  <si>
    <t>CORAZZA SOFIA</t>
  </si>
  <si>
    <t>ZACCHEO ILARIA</t>
  </si>
  <si>
    <t>FILIPPI MICHELE</t>
  </si>
  <si>
    <t>MIAN ENRICO</t>
  </si>
  <si>
    <t>GIORDANO GIACOMO</t>
  </si>
  <si>
    <t>RUSSIAN TOMMASO</t>
  </si>
  <si>
    <t>OLTO GIADA</t>
  </si>
  <si>
    <t>MONTE CHIARA</t>
  </si>
  <si>
    <t>BUONARRIVO FEDERICA</t>
  </si>
  <si>
    <t>ASD JUDO CLUB FENATI</t>
  </si>
  <si>
    <t>DI TILLIO GIULIA</t>
  </si>
  <si>
    <t>SCARSI MARTA</t>
  </si>
  <si>
    <t>LAMAZZI SERENA</t>
  </si>
  <si>
    <t>PAZZAGLIA PIETRO</t>
  </si>
  <si>
    <t>NUOVA REALTA' 86</t>
  </si>
  <si>
    <t>CARLI SARA</t>
  </si>
  <si>
    <t>FINOTTO VERONICA</t>
  </si>
  <si>
    <t>BUSIOL CHIARA</t>
  </si>
  <si>
    <t>SACCON MATTIA</t>
  </si>
  <si>
    <t>PAPES OMAR</t>
  </si>
  <si>
    <t>POLESELLO FRANCESCO</t>
  </si>
  <si>
    <t>COPAT ELISA</t>
  </si>
  <si>
    <t xml:space="preserve">GIOVANI </t>
  </si>
  <si>
    <t>GIUST LORENZO</t>
  </si>
  <si>
    <t>SANTAROSSA ELISA</t>
  </si>
  <si>
    <t>CERVETTO EMMA</t>
  </si>
  <si>
    <t>REPETTI ELISA</t>
  </si>
  <si>
    <t xml:space="preserve">COVRE GIULIA </t>
  </si>
  <si>
    <t>PICCININ SARA</t>
  </si>
  <si>
    <t>CURINGIA CAMILLA</t>
  </si>
  <si>
    <t>LAI JULIA</t>
  </si>
  <si>
    <t>SOBRERO SOFIA</t>
  </si>
  <si>
    <t>CERVETTO ANITA</t>
  </si>
  <si>
    <t>SEGALLA MARGHERITA</t>
  </si>
  <si>
    <t>GIOVANI</t>
  </si>
  <si>
    <t>PERESSIN ILARIA</t>
  </si>
  <si>
    <t>DELLA PENNA SOFIA</t>
  </si>
  <si>
    <t>PACE MARTINA</t>
  </si>
  <si>
    <t>PISTONI MARTINA</t>
  </si>
  <si>
    <t>PIZZI SUSANNA</t>
  </si>
  <si>
    <t>PRIORI ALICE</t>
  </si>
  <si>
    <t>ROMANO GINEVRA</t>
  </si>
  <si>
    <t>C. GINN. MONTEROTONDO</t>
  </si>
  <si>
    <t>BEVILACQUA CELESTE</t>
  </si>
  <si>
    <t>BEVILACQUA MATILDE</t>
  </si>
  <si>
    <t>FERRI LINDA</t>
  </si>
  <si>
    <t>TAMBINI ELEONORA</t>
  </si>
  <si>
    <t>FUSCALDI SARA</t>
  </si>
  <si>
    <t>CARPENA VIRGINIA</t>
  </si>
  <si>
    <t>ASD EXPRI' NOCETO</t>
  </si>
  <si>
    <t>COCCHIARONE MARIA STELLA</t>
  </si>
  <si>
    <t>INCANDESCENZA ELISA</t>
  </si>
  <si>
    <t>KUBIAC NATALIA</t>
  </si>
  <si>
    <t>BRERO MATILDE</t>
  </si>
  <si>
    <t>MOSCATO VIOLA</t>
  </si>
  <si>
    <t>VALERA CATERINA</t>
  </si>
  <si>
    <t>GATTI FABIO</t>
  </si>
  <si>
    <t>VEZZANI UMBERTO</t>
  </si>
  <si>
    <t>GINNASTICA CUMIANA</t>
  </si>
  <si>
    <t>FUSCALDI LUCIA</t>
  </si>
  <si>
    <t>DALL'ARGINE VANESSA</t>
  </si>
  <si>
    <t>LIGORIO AURORA</t>
  </si>
  <si>
    <t>GALVANI IRENE</t>
  </si>
  <si>
    <t>LATUSI ILARIA</t>
  </si>
  <si>
    <t>DI NALLO LAURA</t>
  </si>
  <si>
    <t>AMPOLLA SARA</t>
  </si>
  <si>
    <t>STEFANI NICOLE</t>
  </si>
  <si>
    <t>GALLI MATILDE</t>
  </si>
  <si>
    <t>ABBATTISTA FRANCESCA</t>
  </si>
  <si>
    <t>BERTAGGIA CLAUDIA</t>
  </si>
  <si>
    <t>ASD KAIROS</t>
  </si>
  <si>
    <t>BARAVALLE ANNA</t>
  </si>
  <si>
    <t>BURDISSO CHIARA</t>
  </si>
  <si>
    <t>CRAVERI ELENA</t>
  </si>
  <si>
    <t>RENAUDO GRETA</t>
  </si>
  <si>
    <t>RIBERI VITTORIA</t>
  </si>
  <si>
    <t>LIBERTAS FOSSANO</t>
  </si>
  <si>
    <t>FABIO THIBAULT</t>
  </si>
  <si>
    <t>FILIPPONI ALICE</t>
  </si>
  <si>
    <t>MOROLLI CHIARA</t>
  </si>
  <si>
    <t>SUT SOFIA</t>
  </si>
  <si>
    <t>BELLINI GRETA</t>
  </si>
  <si>
    <t>FANTINI MELANIA</t>
  </si>
  <si>
    <t>FOGGIALI GIORGIA</t>
  </si>
  <si>
    <t>SANGIORGI LUDOVICA</t>
  </si>
  <si>
    <t>ASD GINN ARCOBALENO</t>
  </si>
  <si>
    <t>AMBROGIO ARIANNA</t>
  </si>
  <si>
    <t>RACCA MIRIAM</t>
  </si>
  <si>
    <t>VIGNA ALESSIA</t>
  </si>
  <si>
    <t>CERVELLINI SARA</t>
  </si>
  <si>
    <t>MARCHESI ELEONORA</t>
  </si>
  <si>
    <t>MELFI GAIA</t>
  </si>
  <si>
    <t>PIETRINI ILARIA</t>
  </si>
  <si>
    <t>RICCI ELISA</t>
  </si>
  <si>
    <t>BAVA NICOLO'</t>
  </si>
  <si>
    <t>MORREALE ALESSIO</t>
  </si>
  <si>
    <t>OLOCCO MATTEO</t>
  </si>
  <si>
    <t>SANTISE MARCO</t>
  </si>
  <si>
    <t>RUSSO MARIO</t>
  </si>
  <si>
    <t>BUGANI GIORGIA</t>
  </si>
  <si>
    <t>LIPPI GIULIA</t>
  </si>
  <si>
    <t>SELVATICI ALESSIA</t>
  </si>
  <si>
    <t>SILVESTRINI ALESSIA</t>
  </si>
  <si>
    <t>CAIMI ALESSIA</t>
  </si>
  <si>
    <t>MANNONI CHIARA</t>
  </si>
  <si>
    <t>DESCROVI AURORA</t>
  </si>
  <si>
    <t>TREVISIN MARTA</t>
  </si>
  <si>
    <t>FLYER GYM</t>
  </si>
  <si>
    <t>08/12/199</t>
  </si>
  <si>
    <t>COSTANTINI MARIA</t>
  </si>
  <si>
    <t xml:space="preserve">COCCHIARONE MARIA STELLA </t>
  </si>
  <si>
    <t>OLIVERIO GAIA</t>
  </si>
  <si>
    <t>ALPI GYM</t>
  </si>
  <si>
    <t>SCATENA BENEDETTA</t>
  </si>
  <si>
    <t>MONTI MICHELA</t>
  </si>
  <si>
    <t>OLIMPIA GAMBETTOLA</t>
  </si>
  <si>
    <t>MALIZIA LUDOVICA</t>
  </si>
  <si>
    <t>MASTRANTONI ILARIA</t>
  </si>
  <si>
    <t>BINACCI ELENA</t>
  </si>
  <si>
    <t>CERRANO REBECCA</t>
  </si>
  <si>
    <t>BIGUZZI VIOLA</t>
  </si>
  <si>
    <t>DOBRIN MARIA</t>
  </si>
  <si>
    <t>PIACENTI LUNA</t>
  </si>
  <si>
    <t>GIOBRI NEW BALANCE</t>
  </si>
  <si>
    <t>DOMOLO VITTORIA STELLA</t>
  </si>
  <si>
    <t>FAGOTTO GAIA</t>
  </si>
  <si>
    <t>PISANI FRANCESCA</t>
  </si>
  <si>
    <t>RAINONE SAMUELA</t>
  </si>
  <si>
    <t xml:space="preserve">AKUADRO </t>
  </si>
  <si>
    <t>CURTO ELISA</t>
  </si>
  <si>
    <t>CUSCUNA' SERENA</t>
  </si>
  <si>
    <t>LISANTI SARA</t>
  </si>
  <si>
    <t>RONCA NOEMI</t>
  </si>
  <si>
    <t>PIACENTI MAYA</t>
  </si>
  <si>
    <t>CANNATA GIULIA</t>
  </si>
  <si>
    <t>CERRUTI ISABELLA</t>
  </si>
  <si>
    <t>PISTAMIGLIO SARA</t>
  </si>
  <si>
    <t>VIRGILIO SARA</t>
  </si>
  <si>
    <t>PALUMBO GIULIA</t>
  </si>
  <si>
    <t>AKUADRO</t>
  </si>
  <si>
    <t>ZITO FRANCESCA</t>
  </si>
  <si>
    <t>PRESUTTI MARINA</t>
  </si>
  <si>
    <t>CONTE VERONICA</t>
  </si>
  <si>
    <t>FALCHI FIAMMETTA</t>
  </si>
  <si>
    <t>GUELFI IRENE</t>
  </si>
  <si>
    <t>MIGLIACCI SARA</t>
  </si>
  <si>
    <t>QUIRICONI ELISA</t>
  </si>
  <si>
    <t>DE ANDREIS GIANLUCA</t>
  </si>
  <si>
    <t>COSENZA NATALIA</t>
  </si>
  <si>
    <t>GALLO SERENA</t>
  </si>
  <si>
    <t>GINNASTICA RIVIERA DEI FIORI</t>
  </si>
  <si>
    <t>MARTINEZ LUCA</t>
  </si>
  <si>
    <t>POLINELLI FRANCESCO</t>
  </si>
  <si>
    <t>HOLDER MARTIN</t>
  </si>
  <si>
    <t>BONICALZI GIORGIO</t>
  </si>
  <si>
    <t>CONTI VERONICA</t>
  </si>
  <si>
    <t>DESTINO FEDERICA</t>
  </si>
  <si>
    <t>BONIMI FRANCESCA</t>
  </si>
  <si>
    <t>CANOVA FEDERICA</t>
  </si>
  <si>
    <t>ARTERO MARTINA</t>
  </si>
  <si>
    <t>LOVATO CHIARA</t>
  </si>
  <si>
    <t>CARRANO REBECCA</t>
  </si>
  <si>
    <t>BENZI CLARA</t>
  </si>
  <si>
    <t>OLOCCO GAIA (BONATO LISA)</t>
  </si>
  <si>
    <t>PELLETTI VALERIO</t>
  </si>
  <si>
    <t>BREZIGAR DAVIDE</t>
  </si>
  <si>
    <t>CAMPIONE ITALIANO</t>
  </si>
  <si>
    <t>CI</t>
  </si>
  <si>
    <t>VC</t>
  </si>
  <si>
    <t>3°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</si>
</sst>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1" xfId="1" applyFont="1" applyBorder="1" applyAlignment="1">
      <alignment horizontal="center"/>
    </xf>
    <xf numFmtId="14" fontId="2" fillId="0" borderId="1" xfId="1" applyNumberFormat="1" applyFont="1" applyBorder="1" applyAlignment="1">
      <alignment horizontal="center"/>
    </xf>
    <xf numFmtId="4" fontId="2" fillId="0" borderId="1" xfId="1" applyNumberFormat="1" applyFont="1" applyFill="1" applyBorder="1"/>
    <xf numFmtId="4" fontId="2" fillId="0" borderId="1" xfId="1" applyNumberFormat="1" applyFont="1" applyFill="1" applyBorder="1" applyAlignment="1">
      <alignment horizontal="center"/>
    </xf>
    <xf numFmtId="0" fontId="0" fillId="3" borderId="1" xfId="0" applyFill="1" applyBorder="1"/>
    <xf numFmtId="14" fontId="0" fillId="3" borderId="1" xfId="0" applyNumberFormat="1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14" fontId="0" fillId="6" borderId="1" xfId="0" applyNumberFormat="1" applyFill="1" applyBorder="1"/>
    <xf numFmtId="0" fontId="0" fillId="6" borderId="4" xfId="0" applyFill="1" applyBorder="1" applyAlignment="1">
      <alignment horizontal="center" vertical="center"/>
    </xf>
    <xf numFmtId="0" fontId="0" fillId="5" borderId="1" xfId="0" applyFill="1" applyBorder="1"/>
    <xf numFmtId="14" fontId="0" fillId="5" borderId="1" xfId="0" applyNumberFormat="1" applyFill="1" applyBorder="1"/>
    <xf numFmtId="0" fontId="2" fillId="0" borderId="1" xfId="1" applyFont="1" applyFill="1" applyBorder="1"/>
    <xf numFmtId="2" fontId="2" fillId="0" borderId="1" xfId="1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14" fontId="2" fillId="0" borderId="1" xfId="1" applyNumberFormat="1" applyFont="1" applyBorder="1" applyAlignment="1">
      <alignment horizontal="center"/>
    </xf>
    <xf numFmtId="4" fontId="2" fillId="0" borderId="1" xfId="1" applyNumberFormat="1" applyFont="1" applyFill="1" applyBorder="1"/>
    <xf numFmtId="4" fontId="2" fillId="0" borderId="1" xfId="1" applyNumberFormat="1" applyFont="1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14" fontId="0" fillId="6" borderId="1" xfId="0" applyNumberFormat="1" applyFill="1" applyBorder="1"/>
    <xf numFmtId="0" fontId="0" fillId="6" borderId="4" xfId="0" applyFill="1" applyBorder="1" applyAlignment="1">
      <alignment horizontal="center" vertical="center"/>
    </xf>
    <xf numFmtId="0" fontId="2" fillId="0" borderId="1" xfId="1" applyFont="1" applyFill="1" applyBorder="1"/>
    <xf numFmtId="2" fontId="2" fillId="0" borderId="1" xfId="1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7" borderId="1" xfId="0" applyFill="1" applyBorder="1"/>
    <xf numFmtId="14" fontId="0" fillId="7" borderId="1" xfId="0" applyNumberFormat="1" applyFill="1" applyBorder="1"/>
    <xf numFmtId="0" fontId="0" fillId="7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14" fontId="0" fillId="3" borderId="3" xfId="0" applyNumberFormat="1" applyFill="1" applyBorder="1"/>
    <xf numFmtId="14" fontId="0" fillId="3" borderId="2" xfId="0" applyNumberFormat="1" applyFill="1" applyBorder="1"/>
    <xf numFmtId="14" fontId="0" fillId="3" borderId="4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4" borderId="2" xfId="0" applyFill="1" applyBorder="1"/>
    <xf numFmtId="14" fontId="0" fillId="4" borderId="2" xfId="0" applyNumberFormat="1" applyFill="1" applyBorder="1"/>
    <xf numFmtId="0" fontId="0" fillId="4" borderId="4" xfId="0" applyFill="1" applyBorder="1"/>
    <xf numFmtId="14" fontId="0" fillId="4" borderId="4" xfId="0" applyNumberFormat="1" applyFill="1" applyBorder="1"/>
    <xf numFmtId="0" fontId="0" fillId="4" borderId="3" xfId="0" applyFill="1" applyBorder="1"/>
    <xf numFmtId="14" fontId="0" fillId="4" borderId="3" xfId="0" applyNumberFormat="1" applyFill="1" applyBorder="1"/>
    <xf numFmtId="0" fontId="0" fillId="3" borderId="6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14" fontId="0" fillId="5" borderId="2" xfId="0" applyNumberFormat="1" applyFill="1" applyBorder="1"/>
    <xf numFmtId="14" fontId="0" fillId="5" borderId="3" xfId="0" applyNumberFormat="1" applyFill="1" applyBorder="1"/>
    <xf numFmtId="14" fontId="0" fillId="5" borderId="4" xfId="0" applyNumberFormat="1" applyFill="1" applyBorder="1"/>
    <xf numFmtId="0" fontId="0" fillId="5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4" xfId="0" applyBorder="1"/>
    <xf numFmtId="0" fontId="0" fillId="0" borderId="3" xfId="0" applyBorder="1"/>
  </cellXfs>
  <cellStyles count="3">
    <cellStyle name="Migliaia 2" xfId="2"/>
    <cellStyle name="Normale" xfId="0" builtinId="0"/>
    <cellStyle name="Normal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opLeftCell="A61" zoomScale="85" zoomScaleNormal="85" workbookViewId="0">
      <selection activeCell="F85" sqref="F85"/>
    </sheetView>
  </sheetViews>
  <sheetFormatPr defaultRowHeight="15"/>
  <cols>
    <col min="1" max="1" width="4.5703125" customWidth="1"/>
    <col min="2" max="2" width="26.85546875" customWidth="1"/>
    <col min="3" max="3" width="10.85546875" bestFit="1" customWidth="1"/>
    <col min="4" max="4" width="24.42578125" customWidth="1"/>
  </cols>
  <sheetData>
    <row r="1" spans="1:20">
      <c r="A1" s="19" t="s">
        <v>0</v>
      </c>
      <c r="B1" s="19" t="s">
        <v>1</v>
      </c>
      <c r="C1" s="20" t="s">
        <v>2</v>
      </c>
      <c r="D1" s="19" t="s">
        <v>3</v>
      </c>
      <c r="E1" s="28" t="s">
        <v>4</v>
      </c>
      <c r="F1" s="22" t="s">
        <v>5</v>
      </c>
      <c r="G1" s="21" t="s">
        <v>6</v>
      </c>
      <c r="H1" s="21" t="s">
        <v>7</v>
      </c>
      <c r="I1" s="21" t="s">
        <v>5</v>
      </c>
      <c r="J1" s="22" t="s">
        <v>8</v>
      </c>
      <c r="K1" s="21" t="s">
        <v>9</v>
      </c>
      <c r="L1" s="21" t="s">
        <v>5</v>
      </c>
      <c r="M1" s="21" t="s">
        <v>10</v>
      </c>
      <c r="N1" s="21" t="s">
        <v>11</v>
      </c>
      <c r="O1" s="29" t="s">
        <v>5</v>
      </c>
      <c r="P1" s="21" t="s">
        <v>12</v>
      </c>
      <c r="Q1" s="21" t="s">
        <v>13</v>
      </c>
      <c r="R1" s="21" t="s">
        <v>14</v>
      </c>
      <c r="S1" s="21" t="s">
        <v>5</v>
      </c>
      <c r="T1" s="22" t="s">
        <v>15</v>
      </c>
    </row>
    <row r="2" spans="1:20">
      <c r="A2" s="23"/>
      <c r="B2" s="24" t="s">
        <v>16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>
      <c r="A3" s="18" t="s">
        <v>209</v>
      </c>
      <c r="B3" s="5" t="s">
        <v>20</v>
      </c>
      <c r="C3" s="6">
        <v>39036</v>
      </c>
      <c r="D3" s="35" t="s">
        <v>21</v>
      </c>
      <c r="E3" s="34">
        <v>23.7</v>
      </c>
      <c r="F3" s="34">
        <v>2</v>
      </c>
      <c r="G3" s="67">
        <f>SUM(E3:F3)</f>
        <v>25.7</v>
      </c>
      <c r="H3" s="34">
        <v>23.71</v>
      </c>
      <c r="I3" s="34">
        <v>2</v>
      </c>
      <c r="J3" s="67">
        <f>SUM(H3:I3)</f>
        <v>25.71</v>
      </c>
      <c r="K3" s="34"/>
      <c r="L3" s="34"/>
      <c r="M3" s="34">
        <f>SUM(K3:L3)</f>
        <v>0</v>
      </c>
      <c r="N3" s="34"/>
      <c r="O3" s="34"/>
      <c r="P3" s="34">
        <f>SUM(N3:O3)</f>
        <v>0</v>
      </c>
      <c r="Q3" s="34">
        <f>SUM(G3,J3)</f>
        <v>51.41</v>
      </c>
      <c r="R3" s="34">
        <v>36.33</v>
      </c>
      <c r="S3" s="34">
        <v>2</v>
      </c>
      <c r="T3" s="34">
        <f t="shared" ref="T3:T12" si="0">SUM(Q3,R3,S3)</f>
        <v>89.74</v>
      </c>
    </row>
    <row r="4" spans="1:20">
      <c r="A4" s="72" t="s">
        <v>211</v>
      </c>
      <c r="B4" s="5" t="s">
        <v>22</v>
      </c>
      <c r="C4" s="6">
        <v>38750</v>
      </c>
      <c r="D4" s="17" t="s">
        <v>23</v>
      </c>
      <c r="E4" s="31">
        <v>23.43</v>
      </c>
      <c r="F4" s="31">
        <v>1.5</v>
      </c>
      <c r="G4" s="67">
        <f t="shared" ref="G4:G81" si="1">SUM(E4:F4)</f>
        <v>24.93</v>
      </c>
      <c r="H4" s="31"/>
      <c r="I4" s="31"/>
      <c r="J4" s="34">
        <f t="shared" ref="J4:J81" si="2">SUM(H4:I4)</f>
        <v>0</v>
      </c>
      <c r="K4" s="31"/>
      <c r="L4" s="31"/>
      <c r="M4" s="34">
        <f t="shared" ref="M4:M81" si="3">SUM(K4:L4)</f>
        <v>0</v>
      </c>
      <c r="N4" s="31">
        <v>23.16</v>
      </c>
      <c r="O4" s="31">
        <v>1.5</v>
      </c>
      <c r="P4" s="67">
        <f t="shared" ref="P4:P13" si="4">SUM(N4:O4)</f>
        <v>24.66</v>
      </c>
      <c r="Q4" s="31">
        <f>SUM(G4,P4)</f>
        <v>49.59</v>
      </c>
      <c r="R4" s="31">
        <v>34.814999999999998</v>
      </c>
      <c r="S4" s="31">
        <v>0.7</v>
      </c>
      <c r="T4" s="31">
        <f t="shared" si="0"/>
        <v>85.105000000000004</v>
      </c>
    </row>
    <row r="5" spans="1:20">
      <c r="A5" s="33"/>
      <c r="B5" s="5" t="s">
        <v>24</v>
      </c>
      <c r="C5" s="6">
        <v>39162</v>
      </c>
      <c r="D5" s="17" t="s">
        <v>25</v>
      </c>
      <c r="E5" s="31">
        <v>23.11</v>
      </c>
      <c r="F5" s="31">
        <v>1.3</v>
      </c>
      <c r="G5" s="67">
        <f t="shared" si="1"/>
        <v>24.41</v>
      </c>
      <c r="H5" s="31">
        <v>23.1</v>
      </c>
      <c r="I5" s="31">
        <v>1.3</v>
      </c>
      <c r="J5" s="67">
        <f t="shared" si="2"/>
        <v>24.400000000000002</v>
      </c>
      <c r="K5" s="31">
        <v>11.28</v>
      </c>
      <c r="L5" s="31">
        <v>0.9</v>
      </c>
      <c r="M5" s="34">
        <f t="shared" si="3"/>
        <v>12.18</v>
      </c>
      <c r="N5" s="31"/>
      <c r="O5" s="31"/>
      <c r="P5" s="34">
        <f t="shared" si="4"/>
        <v>0</v>
      </c>
      <c r="Q5" s="31">
        <f>SUM(G5,J5)</f>
        <v>48.81</v>
      </c>
      <c r="R5" s="31">
        <v>34.965000000000003</v>
      </c>
      <c r="S5" s="31">
        <v>1</v>
      </c>
      <c r="T5" s="31">
        <f t="shared" si="0"/>
        <v>84.775000000000006</v>
      </c>
    </row>
    <row r="6" spans="1:20">
      <c r="A6" s="33"/>
      <c r="B6" s="5" t="s">
        <v>26</v>
      </c>
      <c r="C6" s="6">
        <v>39558</v>
      </c>
      <c r="D6" s="17" t="s">
        <v>25</v>
      </c>
      <c r="E6" s="31">
        <v>23.05</v>
      </c>
      <c r="F6" s="31">
        <v>1.1000000000000001</v>
      </c>
      <c r="G6" s="67">
        <f t="shared" si="1"/>
        <v>24.150000000000002</v>
      </c>
      <c r="H6" s="31">
        <v>23.05</v>
      </c>
      <c r="I6" s="31">
        <v>1.1000000000000001</v>
      </c>
      <c r="J6" s="67">
        <f t="shared" si="2"/>
        <v>24.150000000000002</v>
      </c>
      <c r="K6" s="31"/>
      <c r="L6" s="31"/>
      <c r="M6" s="34">
        <f t="shared" si="3"/>
        <v>0</v>
      </c>
      <c r="N6" s="31"/>
      <c r="O6" s="31"/>
      <c r="P6" s="34">
        <f t="shared" si="4"/>
        <v>0</v>
      </c>
      <c r="Q6" s="31">
        <f>SUM(G6,J6)</f>
        <v>48.300000000000004</v>
      </c>
      <c r="R6" s="31">
        <v>34.365000000000002</v>
      </c>
      <c r="S6" s="31">
        <v>0.6</v>
      </c>
      <c r="T6" s="31">
        <f t="shared" si="0"/>
        <v>83.265000000000001</v>
      </c>
    </row>
    <row r="7" spans="1:20">
      <c r="A7" s="33"/>
      <c r="B7" s="5" t="s">
        <v>27</v>
      </c>
      <c r="C7" s="6">
        <v>39352</v>
      </c>
      <c r="D7" s="17" t="s">
        <v>21</v>
      </c>
      <c r="E7" s="31">
        <v>22.78</v>
      </c>
      <c r="F7" s="31">
        <v>1</v>
      </c>
      <c r="G7" s="67">
        <f t="shared" si="1"/>
        <v>23.78</v>
      </c>
      <c r="H7" s="31">
        <v>22.89</v>
      </c>
      <c r="I7" s="31">
        <v>0.9</v>
      </c>
      <c r="J7" s="67">
        <f t="shared" si="2"/>
        <v>23.79</v>
      </c>
      <c r="K7" s="31"/>
      <c r="L7" s="31"/>
      <c r="M7" s="34">
        <f t="shared" si="3"/>
        <v>0</v>
      </c>
      <c r="N7" s="31"/>
      <c r="O7" s="31"/>
      <c r="P7" s="34">
        <f t="shared" si="4"/>
        <v>0</v>
      </c>
      <c r="Q7" s="31">
        <f>SUM(G7,J7)</f>
        <v>47.57</v>
      </c>
      <c r="R7" s="31">
        <v>35.04</v>
      </c>
      <c r="S7" s="31">
        <v>1.1000000000000001</v>
      </c>
      <c r="T7" s="31">
        <f t="shared" si="0"/>
        <v>83.71</v>
      </c>
    </row>
    <row r="8" spans="1:20">
      <c r="A8" s="33"/>
      <c r="B8" s="5" t="s">
        <v>28</v>
      </c>
      <c r="C8" s="6">
        <v>39007</v>
      </c>
      <c r="D8" s="17" t="s">
        <v>25</v>
      </c>
      <c r="E8" s="31">
        <v>22.75</v>
      </c>
      <c r="F8" s="31">
        <v>0.9</v>
      </c>
      <c r="G8" s="67">
        <f t="shared" si="1"/>
        <v>23.65</v>
      </c>
      <c r="H8" s="31">
        <v>22.81</v>
      </c>
      <c r="I8" s="31">
        <v>0.8</v>
      </c>
      <c r="J8" s="67">
        <f t="shared" si="2"/>
        <v>23.61</v>
      </c>
      <c r="K8" s="31">
        <v>21.65</v>
      </c>
      <c r="L8" s="31">
        <v>1</v>
      </c>
      <c r="M8" s="34">
        <f t="shared" si="3"/>
        <v>22.65</v>
      </c>
      <c r="N8" s="31"/>
      <c r="O8" s="31"/>
      <c r="P8" s="34">
        <f t="shared" si="4"/>
        <v>0</v>
      </c>
      <c r="Q8" s="31">
        <f>SUM(G8,J8)</f>
        <v>47.26</v>
      </c>
      <c r="R8" s="31">
        <v>33.99</v>
      </c>
      <c r="S8" s="31">
        <v>0.4</v>
      </c>
      <c r="T8" s="31">
        <f t="shared" si="0"/>
        <v>81.650000000000006</v>
      </c>
    </row>
    <row r="9" spans="1:20">
      <c r="A9" s="33"/>
      <c r="B9" s="5" t="s">
        <v>29</v>
      </c>
      <c r="C9" s="6">
        <v>38775</v>
      </c>
      <c r="D9" s="17" t="s">
        <v>25</v>
      </c>
      <c r="E9" s="31">
        <v>22.68</v>
      </c>
      <c r="F9" s="31">
        <v>0.8</v>
      </c>
      <c r="G9" s="34">
        <f t="shared" si="1"/>
        <v>23.48</v>
      </c>
      <c r="H9" s="31">
        <v>23</v>
      </c>
      <c r="I9" s="31">
        <v>1</v>
      </c>
      <c r="J9" s="67">
        <f t="shared" si="2"/>
        <v>24</v>
      </c>
      <c r="K9" s="31">
        <v>22.96</v>
      </c>
      <c r="L9" s="31">
        <v>1.5</v>
      </c>
      <c r="M9" s="67">
        <f t="shared" si="3"/>
        <v>24.46</v>
      </c>
      <c r="N9" s="31"/>
      <c r="O9" s="31"/>
      <c r="P9" s="34">
        <f t="shared" si="4"/>
        <v>0</v>
      </c>
      <c r="Q9" s="31">
        <f>SUM(J9,M9)</f>
        <v>48.46</v>
      </c>
      <c r="R9" s="31">
        <v>33.405000000000001</v>
      </c>
      <c r="S9" s="31">
        <v>0.3</v>
      </c>
      <c r="T9" s="31">
        <f t="shared" si="0"/>
        <v>82.165000000000006</v>
      </c>
    </row>
    <row r="10" spans="1:20">
      <c r="A10" s="72" t="s">
        <v>210</v>
      </c>
      <c r="B10" s="5" t="s">
        <v>30</v>
      </c>
      <c r="C10" s="6">
        <v>38964</v>
      </c>
      <c r="D10" s="17" t="s">
        <v>21</v>
      </c>
      <c r="E10" s="31">
        <v>22.01</v>
      </c>
      <c r="F10" s="31">
        <v>0.7</v>
      </c>
      <c r="G10" s="34">
        <f t="shared" si="1"/>
        <v>22.71</v>
      </c>
      <c r="H10" s="31">
        <v>23.51</v>
      </c>
      <c r="I10" s="31">
        <v>1.5</v>
      </c>
      <c r="J10" s="67">
        <f t="shared" si="2"/>
        <v>25.01</v>
      </c>
      <c r="K10" s="31"/>
      <c r="L10" s="31"/>
      <c r="M10" s="34">
        <f t="shared" si="3"/>
        <v>0</v>
      </c>
      <c r="N10" s="31">
        <v>23.19</v>
      </c>
      <c r="O10" s="31">
        <v>2</v>
      </c>
      <c r="P10" s="67">
        <f t="shared" si="4"/>
        <v>25.19</v>
      </c>
      <c r="Q10" s="31">
        <f>SUM(J10,P10)</f>
        <v>50.2</v>
      </c>
      <c r="R10" s="31">
        <v>35.130000000000003</v>
      </c>
      <c r="S10" s="31">
        <v>1.3</v>
      </c>
      <c r="T10" s="31">
        <f t="shared" si="0"/>
        <v>86.63000000000001</v>
      </c>
    </row>
    <row r="11" spans="1:20">
      <c r="A11" s="33"/>
      <c r="B11" s="5" t="s">
        <v>31</v>
      </c>
      <c r="C11" s="6">
        <v>39328</v>
      </c>
      <c r="D11" s="17" t="s">
        <v>25</v>
      </c>
      <c r="E11" s="31">
        <v>21.83</v>
      </c>
      <c r="F11" s="31">
        <v>0.6</v>
      </c>
      <c r="G11" s="67">
        <f t="shared" si="1"/>
        <v>22.43</v>
      </c>
      <c r="H11" s="31">
        <v>20.73</v>
      </c>
      <c r="I11" s="31">
        <v>0.7</v>
      </c>
      <c r="J11" s="34">
        <f t="shared" si="2"/>
        <v>21.43</v>
      </c>
      <c r="K11" s="31">
        <v>22.38</v>
      </c>
      <c r="L11" s="31">
        <v>1.1000000000000001</v>
      </c>
      <c r="M11" s="67">
        <f t="shared" si="3"/>
        <v>23.48</v>
      </c>
      <c r="N11" s="31"/>
      <c r="O11" s="31"/>
      <c r="P11" s="34">
        <f t="shared" si="4"/>
        <v>0</v>
      </c>
      <c r="Q11" s="68">
        <f>SUM(G11,M11)</f>
        <v>45.91</v>
      </c>
      <c r="R11" s="31">
        <v>32.729999999999997</v>
      </c>
      <c r="S11" s="31">
        <v>0.2</v>
      </c>
      <c r="T11" s="31">
        <f t="shared" si="0"/>
        <v>78.839999999999989</v>
      </c>
    </row>
    <row r="12" spans="1:20">
      <c r="A12" s="52"/>
      <c r="B12" s="5" t="s">
        <v>79</v>
      </c>
      <c r="C12" s="6">
        <v>38958</v>
      </c>
      <c r="D12" s="50" t="s">
        <v>84</v>
      </c>
      <c r="E12" s="48"/>
      <c r="F12" s="48"/>
      <c r="G12" s="34">
        <f t="shared" si="1"/>
        <v>0</v>
      </c>
      <c r="H12" s="48"/>
      <c r="I12" s="48"/>
      <c r="J12" s="34">
        <f t="shared" si="2"/>
        <v>0</v>
      </c>
      <c r="K12" s="48">
        <v>22.96</v>
      </c>
      <c r="L12" s="48">
        <v>2</v>
      </c>
      <c r="M12" s="67">
        <f t="shared" si="3"/>
        <v>24.96</v>
      </c>
      <c r="N12" s="48">
        <v>22.81</v>
      </c>
      <c r="O12" s="48">
        <v>1.1000000000000001</v>
      </c>
      <c r="P12" s="67">
        <f t="shared" si="4"/>
        <v>23.91</v>
      </c>
      <c r="Q12" s="48">
        <f>SUM(M12,P12)</f>
        <v>48.870000000000005</v>
      </c>
      <c r="R12" s="48">
        <v>34.965000000000003</v>
      </c>
      <c r="S12" s="48">
        <v>0.9</v>
      </c>
      <c r="T12" s="48">
        <f t="shared" si="0"/>
        <v>84.735000000000014</v>
      </c>
    </row>
    <row r="13" spans="1:20">
      <c r="A13" s="52"/>
      <c r="B13" s="5" t="s">
        <v>151</v>
      </c>
      <c r="C13" s="6">
        <v>39492</v>
      </c>
      <c r="D13" s="50" t="s">
        <v>84</v>
      </c>
      <c r="E13" s="48"/>
      <c r="F13" s="48"/>
      <c r="G13" s="34">
        <f t="shared" ref="G13" si="5">SUM(E13:F13)</f>
        <v>0</v>
      </c>
      <c r="H13" s="48"/>
      <c r="I13" s="48"/>
      <c r="J13" s="34">
        <f t="shared" ref="J13" si="6">SUM(H13:I13)</f>
        <v>0</v>
      </c>
      <c r="K13" s="48">
        <v>22.61</v>
      </c>
      <c r="L13" s="48">
        <v>1.3</v>
      </c>
      <c r="M13" s="67">
        <f t="shared" ref="M13" si="7">SUM(K13:L13)</f>
        <v>23.91</v>
      </c>
      <c r="N13" s="48">
        <v>22.73</v>
      </c>
      <c r="O13" s="48">
        <v>1</v>
      </c>
      <c r="P13" s="67">
        <f t="shared" si="4"/>
        <v>23.73</v>
      </c>
      <c r="Q13" s="48">
        <f>SUM(M13,P13)</f>
        <v>47.64</v>
      </c>
      <c r="R13" s="48"/>
      <c r="S13" s="48"/>
      <c r="T13" s="48"/>
    </row>
    <row r="14" spans="1:20">
      <c r="A14" s="72" t="s">
        <v>209</v>
      </c>
      <c r="B14" s="36" t="s">
        <v>32</v>
      </c>
      <c r="C14" s="37">
        <v>38749</v>
      </c>
      <c r="D14" s="38" t="s">
        <v>23</v>
      </c>
      <c r="E14" s="31">
        <v>22.63</v>
      </c>
      <c r="F14" s="31">
        <v>2</v>
      </c>
      <c r="G14" s="67">
        <f t="shared" si="1"/>
        <v>24.63</v>
      </c>
      <c r="H14" s="31"/>
      <c r="I14" s="31"/>
      <c r="J14" s="34">
        <f t="shared" si="2"/>
        <v>0</v>
      </c>
      <c r="K14" s="31"/>
      <c r="L14" s="31"/>
      <c r="M14" s="34">
        <f t="shared" si="3"/>
        <v>0</v>
      </c>
      <c r="N14" s="31">
        <v>21.31</v>
      </c>
      <c r="O14" s="31">
        <v>2</v>
      </c>
      <c r="P14" s="67">
        <f t="shared" ref="P14" si="8">SUM(N14:O15)</f>
        <v>23.31</v>
      </c>
      <c r="Q14" s="31">
        <f>SUM(G14,P14)</f>
        <v>47.94</v>
      </c>
      <c r="R14" s="31">
        <v>34.44</v>
      </c>
      <c r="S14" s="31">
        <v>2</v>
      </c>
      <c r="T14" s="31">
        <f>SUM(Q14,R14,S14)</f>
        <v>84.38</v>
      </c>
    </row>
    <row r="15" spans="1:20">
      <c r="A15" s="25"/>
      <c r="B15" s="24" t="s">
        <v>17</v>
      </c>
      <c r="C15" s="26"/>
      <c r="D15" s="27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>
      <c r="A16" s="71" t="s">
        <v>210</v>
      </c>
      <c r="B16" s="5" t="s">
        <v>33</v>
      </c>
      <c r="C16" s="6">
        <v>37942</v>
      </c>
      <c r="D16" s="16" t="s">
        <v>21</v>
      </c>
      <c r="E16" s="30">
        <v>24.06</v>
      </c>
      <c r="F16" s="30">
        <v>2</v>
      </c>
      <c r="G16" s="67">
        <f t="shared" si="1"/>
        <v>26.06</v>
      </c>
      <c r="H16" s="30">
        <v>23.18</v>
      </c>
      <c r="I16" s="30">
        <v>0</v>
      </c>
      <c r="J16" s="34">
        <f t="shared" si="2"/>
        <v>23.18</v>
      </c>
      <c r="K16" s="30"/>
      <c r="L16" s="30"/>
      <c r="M16" s="34">
        <f>SUM(K16:L16)</f>
        <v>0</v>
      </c>
      <c r="N16" s="30">
        <v>23.57</v>
      </c>
      <c r="O16" s="30">
        <v>1</v>
      </c>
      <c r="P16" s="67">
        <f>SUM(N16:O16)</f>
        <v>24.57</v>
      </c>
      <c r="Q16" s="30">
        <f>SUM(G16,P16)</f>
        <v>50.629999999999995</v>
      </c>
      <c r="R16" s="30">
        <v>37.36</v>
      </c>
      <c r="S16" s="30"/>
      <c r="T16" s="30">
        <f t="shared" ref="T16:T23" si="9">SUM(Q16,R16)</f>
        <v>87.99</v>
      </c>
    </row>
    <row r="17" spans="1:20">
      <c r="A17" s="32"/>
      <c r="B17" s="5" t="s">
        <v>34</v>
      </c>
      <c r="C17" s="6">
        <v>37908</v>
      </c>
      <c r="D17" s="16" t="s">
        <v>21</v>
      </c>
      <c r="E17" s="30">
        <v>23.76</v>
      </c>
      <c r="F17" s="30">
        <v>1.5</v>
      </c>
      <c r="G17" s="67">
        <f t="shared" si="1"/>
        <v>25.26</v>
      </c>
      <c r="H17" s="30">
        <v>23.49</v>
      </c>
      <c r="I17" s="30">
        <v>0.1</v>
      </c>
      <c r="J17" s="67">
        <f t="shared" si="2"/>
        <v>23.59</v>
      </c>
      <c r="K17" s="30"/>
      <c r="L17" s="30"/>
      <c r="M17" s="34">
        <f t="shared" si="3"/>
        <v>0</v>
      </c>
      <c r="N17" s="30"/>
      <c r="O17" s="30"/>
      <c r="P17" s="34">
        <f t="shared" ref="P17:P54" si="10">SUM(N17:O17)</f>
        <v>0</v>
      </c>
      <c r="Q17" s="30">
        <f>SUM(G17,J17)</f>
        <v>48.85</v>
      </c>
      <c r="R17" s="30">
        <v>35.01</v>
      </c>
      <c r="S17" s="30"/>
      <c r="T17" s="30">
        <f t="shared" si="9"/>
        <v>83.86</v>
      </c>
    </row>
    <row r="18" spans="1:20">
      <c r="A18" s="32"/>
      <c r="B18" s="5" t="s">
        <v>35</v>
      </c>
      <c r="C18" s="6">
        <v>38496</v>
      </c>
      <c r="D18" s="16" t="s">
        <v>21</v>
      </c>
      <c r="E18" s="30">
        <v>23.75</v>
      </c>
      <c r="F18" s="30">
        <v>1.3</v>
      </c>
      <c r="G18" s="67">
        <f t="shared" si="1"/>
        <v>25.05</v>
      </c>
      <c r="H18" s="30">
        <v>23.61</v>
      </c>
      <c r="I18" s="30">
        <v>0.5</v>
      </c>
      <c r="J18" s="67">
        <f t="shared" si="2"/>
        <v>24.11</v>
      </c>
      <c r="K18" s="30"/>
      <c r="L18" s="30"/>
      <c r="M18" s="34">
        <f t="shared" si="3"/>
        <v>0</v>
      </c>
      <c r="N18" s="30"/>
      <c r="O18" s="30"/>
      <c r="P18" s="34">
        <f t="shared" si="10"/>
        <v>0</v>
      </c>
      <c r="Q18" s="30">
        <f>SUM(G18,J18)</f>
        <v>49.16</v>
      </c>
      <c r="R18" s="30">
        <v>37.695</v>
      </c>
      <c r="S18" s="30"/>
      <c r="T18" s="30">
        <f t="shared" si="9"/>
        <v>86.85499999999999</v>
      </c>
    </row>
    <row r="19" spans="1:20">
      <c r="A19" s="32"/>
      <c r="B19" s="5" t="s">
        <v>36</v>
      </c>
      <c r="C19" s="6">
        <v>38123</v>
      </c>
      <c r="D19" s="16" t="s">
        <v>21</v>
      </c>
      <c r="E19" s="30">
        <v>23.41</v>
      </c>
      <c r="F19" s="30">
        <v>1.1000000000000001</v>
      </c>
      <c r="G19" s="67">
        <f t="shared" si="1"/>
        <v>24.51</v>
      </c>
      <c r="H19" s="30">
        <v>23.66</v>
      </c>
      <c r="I19" s="30">
        <v>0.7</v>
      </c>
      <c r="J19" s="67">
        <f t="shared" si="2"/>
        <v>24.36</v>
      </c>
      <c r="K19" s="30"/>
      <c r="L19" s="30"/>
      <c r="M19" s="34">
        <f t="shared" si="3"/>
        <v>0</v>
      </c>
      <c r="N19" s="30"/>
      <c r="O19" s="30"/>
      <c r="P19" s="34">
        <f t="shared" si="10"/>
        <v>0</v>
      </c>
      <c r="Q19" s="30">
        <f>SUM(G19,J19)</f>
        <v>48.870000000000005</v>
      </c>
      <c r="R19" s="30">
        <v>35.31</v>
      </c>
      <c r="S19" s="30"/>
      <c r="T19" s="30">
        <f t="shared" si="9"/>
        <v>84.18</v>
      </c>
    </row>
    <row r="20" spans="1:20">
      <c r="A20" s="32"/>
      <c r="B20" s="5" t="s">
        <v>37</v>
      </c>
      <c r="C20" s="6">
        <v>38118</v>
      </c>
      <c r="D20" s="16" t="s">
        <v>25</v>
      </c>
      <c r="E20" s="30">
        <v>23.3</v>
      </c>
      <c r="F20" s="30">
        <v>1</v>
      </c>
      <c r="G20" s="67">
        <f t="shared" si="1"/>
        <v>24.3</v>
      </c>
      <c r="H20" s="30">
        <v>23.4</v>
      </c>
      <c r="I20" s="30">
        <v>0</v>
      </c>
      <c r="J20" s="34">
        <f t="shared" si="2"/>
        <v>23.4</v>
      </c>
      <c r="K20" s="30">
        <v>23.25</v>
      </c>
      <c r="L20" s="30">
        <v>0</v>
      </c>
      <c r="M20" s="34">
        <f t="shared" si="3"/>
        <v>23.25</v>
      </c>
      <c r="N20" s="30">
        <v>23.13</v>
      </c>
      <c r="O20" s="30">
        <v>0.3</v>
      </c>
      <c r="P20" s="67">
        <f t="shared" si="10"/>
        <v>23.43</v>
      </c>
      <c r="Q20" s="30">
        <f>SUM(G20,P20)</f>
        <v>47.730000000000004</v>
      </c>
      <c r="R20" s="30">
        <v>35.04</v>
      </c>
      <c r="S20" s="30"/>
      <c r="T20" s="30">
        <f t="shared" si="9"/>
        <v>82.77000000000001</v>
      </c>
    </row>
    <row r="21" spans="1:20">
      <c r="A21" s="32"/>
      <c r="B21" s="5" t="s">
        <v>38</v>
      </c>
      <c r="C21" s="6">
        <v>38578</v>
      </c>
      <c r="D21" s="16" t="s">
        <v>23</v>
      </c>
      <c r="E21" s="30">
        <v>23.26</v>
      </c>
      <c r="F21" s="30">
        <v>0.9</v>
      </c>
      <c r="G21" s="67">
        <f t="shared" si="1"/>
        <v>24.16</v>
      </c>
      <c r="H21" s="30"/>
      <c r="I21" s="30"/>
      <c r="J21" s="34">
        <f t="shared" si="2"/>
        <v>0</v>
      </c>
      <c r="K21" s="30"/>
      <c r="L21" s="30"/>
      <c r="M21" s="34">
        <f t="shared" si="3"/>
        <v>0</v>
      </c>
      <c r="N21" s="30">
        <v>23.98</v>
      </c>
      <c r="O21" s="30">
        <v>0.7</v>
      </c>
      <c r="P21" s="67">
        <f t="shared" si="10"/>
        <v>24.68</v>
      </c>
      <c r="Q21" s="30">
        <f>SUM(G21,P21)</f>
        <v>48.84</v>
      </c>
      <c r="R21" s="30">
        <v>34.575000000000003</v>
      </c>
      <c r="S21" s="30"/>
      <c r="T21" s="30">
        <f t="shared" si="9"/>
        <v>83.415000000000006</v>
      </c>
    </row>
    <row r="22" spans="1:20">
      <c r="A22" s="32"/>
      <c r="B22" s="5" t="s">
        <v>39</v>
      </c>
      <c r="C22" s="6">
        <v>38533</v>
      </c>
      <c r="D22" s="16" t="s">
        <v>23</v>
      </c>
      <c r="E22" s="30">
        <v>23.12</v>
      </c>
      <c r="F22" s="30">
        <v>0.8</v>
      </c>
      <c r="G22" s="67">
        <f t="shared" si="1"/>
        <v>23.92</v>
      </c>
      <c r="H22" s="30"/>
      <c r="I22" s="30"/>
      <c r="J22" s="34">
        <f t="shared" si="2"/>
        <v>0</v>
      </c>
      <c r="K22" s="30"/>
      <c r="L22" s="30"/>
      <c r="M22" s="34">
        <f t="shared" si="3"/>
        <v>0</v>
      </c>
      <c r="N22" s="30">
        <v>22.53</v>
      </c>
      <c r="O22" s="30">
        <v>0</v>
      </c>
      <c r="P22" s="67">
        <f t="shared" si="10"/>
        <v>22.53</v>
      </c>
      <c r="Q22" s="30">
        <f>SUM(G22,P22)</f>
        <v>46.45</v>
      </c>
      <c r="R22" s="30">
        <v>35.19</v>
      </c>
      <c r="S22" s="30"/>
      <c r="T22" s="30">
        <f t="shared" si="9"/>
        <v>81.64</v>
      </c>
    </row>
    <row r="23" spans="1:20">
      <c r="A23" s="32"/>
      <c r="B23" s="5" t="s">
        <v>40</v>
      </c>
      <c r="C23" s="6">
        <v>37878</v>
      </c>
      <c r="D23" s="16" t="s">
        <v>21</v>
      </c>
      <c r="E23" s="30">
        <v>22.96</v>
      </c>
      <c r="F23" s="30">
        <v>0.7</v>
      </c>
      <c r="G23" s="67">
        <f t="shared" si="1"/>
        <v>23.66</v>
      </c>
      <c r="H23" s="30">
        <v>24.04</v>
      </c>
      <c r="I23" s="30">
        <v>2</v>
      </c>
      <c r="J23" s="67">
        <f t="shared" si="2"/>
        <v>26.04</v>
      </c>
      <c r="K23" s="30"/>
      <c r="L23" s="30"/>
      <c r="M23" s="34">
        <f t="shared" si="3"/>
        <v>0</v>
      </c>
      <c r="N23" s="30">
        <v>23.04</v>
      </c>
      <c r="O23" s="30">
        <v>0.1</v>
      </c>
      <c r="P23" s="34">
        <f t="shared" si="10"/>
        <v>23.14</v>
      </c>
      <c r="Q23" s="30">
        <f>SUM(G23,J23)</f>
        <v>49.7</v>
      </c>
      <c r="R23" s="30">
        <v>36.04</v>
      </c>
      <c r="S23" s="30"/>
      <c r="T23" s="30">
        <f t="shared" si="9"/>
        <v>85.740000000000009</v>
      </c>
    </row>
    <row r="24" spans="1:20">
      <c r="A24" s="32"/>
      <c r="B24" s="5" t="s">
        <v>41</v>
      </c>
      <c r="C24" s="6">
        <v>37857</v>
      </c>
      <c r="D24" s="16" t="s">
        <v>21</v>
      </c>
      <c r="E24" s="30">
        <v>22.91</v>
      </c>
      <c r="F24" s="30">
        <v>0.6</v>
      </c>
      <c r="G24" s="67">
        <f t="shared" si="1"/>
        <v>23.51</v>
      </c>
      <c r="H24" s="30">
        <v>23.23</v>
      </c>
      <c r="I24" s="30">
        <v>0</v>
      </c>
      <c r="J24" s="67">
        <f t="shared" si="2"/>
        <v>23.23</v>
      </c>
      <c r="K24" s="30"/>
      <c r="L24" s="30"/>
      <c r="M24" s="34">
        <f t="shared" si="3"/>
        <v>0</v>
      </c>
      <c r="N24" s="30"/>
      <c r="O24" s="30"/>
      <c r="P24" s="34">
        <f t="shared" si="10"/>
        <v>0</v>
      </c>
      <c r="Q24" s="30">
        <f>SUM(G24,J24)</f>
        <v>46.74</v>
      </c>
      <c r="R24" s="30"/>
      <c r="S24" s="30"/>
      <c r="T24" s="30"/>
    </row>
    <row r="25" spans="1:20">
      <c r="A25" s="32"/>
      <c r="B25" s="5" t="s">
        <v>42</v>
      </c>
      <c r="C25" s="6">
        <v>38652</v>
      </c>
      <c r="D25" s="16" t="s">
        <v>21</v>
      </c>
      <c r="E25" s="30">
        <v>22.86</v>
      </c>
      <c r="F25" s="30">
        <v>0.5</v>
      </c>
      <c r="G25" s="67">
        <f t="shared" si="1"/>
        <v>23.36</v>
      </c>
      <c r="H25" s="30">
        <v>23.82</v>
      </c>
      <c r="I25" s="30">
        <v>1</v>
      </c>
      <c r="J25" s="67">
        <f t="shared" si="2"/>
        <v>24.82</v>
      </c>
      <c r="K25" s="30"/>
      <c r="L25" s="30"/>
      <c r="M25" s="34">
        <f t="shared" si="3"/>
        <v>0</v>
      </c>
      <c r="N25" s="30"/>
      <c r="O25" s="30"/>
      <c r="P25" s="34">
        <f t="shared" si="10"/>
        <v>0</v>
      </c>
      <c r="Q25" s="30">
        <f>SUM(G25,J25)</f>
        <v>48.18</v>
      </c>
      <c r="R25" s="30">
        <v>35.734999999999999</v>
      </c>
      <c r="S25" s="30"/>
      <c r="T25" s="30">
        <f t="shared" ref="T25:T33" si="11">SUM(Q25,R25)</f>
        <v>83.914999999999992</v>
      </c>
    </row>
    <row r="26" spans="1:20">
      <c r="A26" s="32"/>
      <c r="B26" s="5" t="s">
        <v>43</v>
      </c>
      <c r="C26" s="6">
        <v>37737</v>
      </c>
      <c r="D26" s="16" t="s">
        <v>21</v>
      </c>
      <c r="E26" s="30">
        <v>22.68</v>
      </c>
      <c r="F26" s="30">
        <v>0.4</v>
      </c>
      <c r="G26" s="67">
        <f t="shared" si="1"/>
        <v>23.08</v>
      </c>
      <c r="H26" s="30">
        <v>23.87</v>
      </c>
      <c r="I26" s="30">
        <v>1.5</v>
      </c>
      <c r="J26" s="67">
        <f t="shared" si="2"/>
        <v>25.37</v>
      </c>
      <c r="K26" s="30"/>
      <c r="L26" s="30"/>
      <c r="M26" s="34">
        <f t="shared" si="3"/>
        <v>0</v>
      </c>
      <c r="N26" s="30"/>
      <c r="O26" s="30"/>
      <c r="P26" s="34">
        <f t="shared" si="10"/>
        <v>0</v>
      </c>
      <c r="Q26" s="30">
        <f>SUM(G26,J26)</f>
        <v>48.45</v>
      </c>
      <c r="R26" s="30">
        <v>34.770000000000003</v>
      </c>
      <c r="S26" s="30"/>
      <c r="T26" s="30">
        <f t="shared" si="11"/>
        <v>83.22</v>
      </c>
    </row>
    <row r="27" spans="1:20">
      <c r="A27" s="51"/>
      <c r="B27" s="5" t="s">
        <v>96</v>
      </c>
      <c r="C27" s="6">
        <v>38666</v>
      </c>
      <c r="D27" s="49" t="s">
        <v>100</v>
      </c>
      <c r="E27" s="47"/>
      <c r="F27" s="47"/>
      <c r="G27" s="34">
        <f t="shared" si="1"/>
        <v>0</v>
      </c>
      <c r="H27" s="47">
        <v>23.85</v>
      </c>
      <c r="I27" s="47">
        <v>1.3</v>
      </c>
      <c r="J27" s="67">
        <f t="shared" si="2"/>
        <v>25.150000000000002</v>
      </c>
      <c r="K27" s="47">
        <v>23.68</v>
      </c>
      <c r="L27" s="47">
        <v>0.9</v>
      </c>
      <c r="M27" s="67">
        <f t="shared" si="3"/>
        <v>24.58</v>
      </c>
      <c r="N27" s="47"/>
      <c r="O27" s="47"/>
      <c r="P27" s="34">
        <f t="shared" si="10"/>
        <v>0</v>
      </c>
      <c r="Q27" s="47">
        <f>SUM(J27,M27)</f>
        <v>49.730000000000004</v>
      </c>
      <c r="R27" s="47">
        <v>35.024999999999999</v>
      </c>
      <c r="S27" s="47"/>
      <c r="T27" s="47">
        <f t="shared" si="11"/>
        <v>84.754999999999995</v>
      </c>
    </row>
    <row r="28" spans="1:20">
      <c r="A28" s="71" t="s">
        <v>211</v>
      </c>
      <c r="B28" s="5" t="s">
        <v>94</v>
      </c>
      <c r="C28" s="6">
        <v>38435</v>
      </c>
      <c r="D28" s="49" t="s">
        <v>100</v>
      </c>
      <c r="E28" s="30"/>
      <c r="F28" s="30"/>
      <c r="G28" s="34">
        <f t="shared" si="1"/>
        <v>0</v>
      </c>
      <c r="H28" s="30">
        <v>23.85</v>
      </c>
      <c r="I28" s="30">
        <v>1.1000000000000001</v>
      </c>
      <c r="J28" s="67">
        <f t="shared" si="2"/>
        <v>24.950000000000003</v>
      </c>
      <c r="K28" s="30">
        <v>23.86</v>
      </c>
      <c r="L28" s="30">
        <v>1.5</v>
      </c>
      <c r="M28" s="67">
        <f t="shared" si="3"/>
        <v>25.36</v>
      </c>
      <c r="N28" s="30"/>
      <c r="O28" s="30"/>
      <c r="P28" s="34">
        <f t="shared" si="10"/>
        <v>0</v>
      </c>
      <c r="Q28" s="30">
        <f>SUM(J28,M28)</f>
        <v>50.31</v>
      </c>
      <c r="R28" s="30">
        <v>37.115000000000002</v>
      </c>
      <c r="S28" s="30"/>
      <c r="T28" s="30">
        <f t="shared" si="11"/>
        <v>87.425000000000011</v>
      </c>
    </row>
    <row r="29" spans="1:20">
      <c r="A29" s="51"/>
      <c r="B29" s="5" t="s">
        <v>109</v>
      </c>
      <c r="C29" s="6">
        <v>37663</v>
      </c>
      <c r="D29" s="49" t="s">
        <v>91</v>
      </c>
      <c r="E29" s="47"/>
      <c r="F29" s="47"/>
      <c r="G29" s="34">
        <f t="shared" si="1"/>
        <v>0</v>
      </c>
      <c r="H29" s="47">
        <v>23.75</v>
      </c>
      <c r="I29" s="47">
        <v>0.9</v>
      </c>
      <c r="J29" s="67">
        <f t="shared" si="2"/>
        <v>24.65</v>
      </c>
      <c r="K29" s="47"/>
      <c r="L29" s="47"/>
      <c r="M29" s="34">
        <f t="shared" si="3"/>
        <v>0</v>
      </c>
      <c r="N29" s="47">
        <v>23.65</v>
      </c>
      <c r="O29" s="47">
        <v>1.3</v>
      </c>
      <c r="P29" s="67">
        <f t="shared" si="10"/>
        <v>24.95</v>
      </c>
      <c r="Q29" s="47">
        <f>SUM(J29,P29)</f>
        <v>49.599999999999994</v>
      </c>
      <c r="R29" s="47">
        <v>33.825000000000003</v>
      </c>
      <c r="S29" s="47"/>
      <c r="T29" s="47">
        <f t="shared" si="11"/>
        <v>83.424999999999997</v>
      </c>
    </row>
    <row r="30" spans="1:20">
      <c r="A30" s="51"/>
      <c r="B30" s="5" t="s">
        <v>161</v>
      </c>
      <c r="C30" s="6">
        <v>37664</v>
      </c>
      <c r="D30" s="49" t="s">
        <v>100</v>
      </c>
      <c r="E30" s="47"/>
      <c r="F30" s="47"/>
      <c r="G30" s="34">
        <f t="shared" si="1"/>
        <v>0</v>
      </c>
      <c r="H30" s="47">
        <v>23.7</v>
      </c>
      <c r="I30" s="47">
        <v>0.8</v>
      </c>
      <c r="J30" s="67">
        <f t="shared" si="2"/>
        <v>24.5</v>
      </c>
      <c r="K30" s="47">
        <v>23.51</v>
      </c>
      <c r="L30" s="47">
        <v>0.1</v>
      </c>
      <c r="M30" s="67">
        <f t="shared" si="3"/>
        <v>23.610000000000003</v>
      </c>
      <c r="N30" s="47"/>
      <c r="O30" s="47"/>
      <c r="P30" s="34">
        <f t="shared" si="10"/>
        <v>0</v>
      </c>
      <c r="Q30" s="47">
        <f>SUM(J30,M30)</f>
        <v>48.11</v>
      </c>
      <c r="R30" s="47">
        <v>36.895000000000003</v>
      </c>
      <c r="S30" s="47"/>
      <c r="T30" s="47">
        <f t="shared" si="11"/>
        <v>85.004999999999995</v>
      </c>
    </row>
    <row r="31" spans="1:20">
      <c r="A31" s="51"/>
      <c r="B31" s="5" t="s">
        <v>108</v>
      </c>
      <c r="C31" s="6">
        <v>38415</v>
      </c>
      <c r="D31" s="49" t="s">
        <v>91</v>
      </c>
      <c r="E31" s="47"/>
      <c r="F31" s="47"/>
      <c r="G31" s="34">
        <f t="shared" ref="G31:G33" si="12">SUM(E31:F31)</f>
        <v>0</v>
      </c>
      <c r="H31" s="47">
        <v>23.65</v>
      </c>
      <c r="I31" s="47">
        <v>0.6</v>
      </c>
      <c r="J31" s="67">
        <f t="shared" ref="J31:J33" si="13">SUM(H31:I31)</f>
        <v>24.25</v>
      </c>
      <c r="K31" s="47"/>
      <c r="L31" s="47"/>
      <c r="M31" s="34">
        <f t="shared" ref="M31:M33" si="14">SUM(K31:L31)</f>
        <v>0</v>
      </c>
      <c r="N31" s="47">
        <v>23.36</v>
      </c>
      <c r="O31" s="47">
        <v>0.6</v>
      </c>
      <c r="P31" s="67">
        <f t="shared" si="10"/>
        <v>23.96</v>
      </c>
      <c r="Q31" s="47">
        <f>SUM(J31,P31)</f>
        <v>48.21</v>
      </c>
      <c r="R31" s="47">
        <v>36.17</v>
      </c>
      <c r="S31" s="47"/>
      <c r="T31" s="47">
        <f t="shared" si="11"/>
        <v>84.38</v>
      </c>
    </row>
    <row r="32" spans="1:20">
      <c r="A32" s="51"/>
      <c r="B32" s="5" t="s">
        <v>95</v>
      </c>
      <c r="C32" s="6">
        <v>37959</v>
      </c>
      <c r="D32" s="49" t="s">
        <v>100</v>
      </c>
      <c r="E32" s="47"/>
      <c r="F32" s="47"/>
      <c r="G32" s="34">
        <f t="shared" si="12"/>
        <v>0</v>
      </c>
      <c r="H32" s="47">
        <v>23.55</v>
      </c>
      <c r="I32" s="47">
        <v>0.4</v>
      </c>
      <c r="J32" s="67">
        <f t="shared" si="13"/>
        <v>23.95</v>
      </c>
      <c r="K32" s="47">
        <v>23.53</v>
      </c>
      <c r="L32" s="47">
        <v>0.3</v>
      </c>
      <c r="M32" s="67">
        <f t="shared" si="14"/>
        <v>23.830000000000002</v>
      </c>
      <c r="N32" s="47"/>
      <c r="O32" s="47"/>
      <c r="P32" s="34">
        <f t="shared" si="10"/>
        <v>0</v>
      </c>
      <c r="Q32" s="47">
        <f>SUM(J32,M32)</f>
        <v>47.78</v>
      </c>
      <c r="R32" s="47">
        <v>35.07</v>
      </c>
      <c r="S32" s="47"/>
      <c r="T32" s="47">
        <f t="shared" si="11"/>
        <v>82.85</v>
      </c>
    </row>
    <row r="33" spans="1:20">
      <c r="A33" s="51"/>
      <c r="B33" s="5" t="s">
        <v>152</v>
      </c>
      <c r="C33" s="6">
        <v>38367</v>
      </c>
      <c r="D33" s="49" t="s">
        <v>100</v>
      </c>
      <c r="E33" s="47"/>
      <c r="F33" s="47"/>
      <c r="G33" s="34">
        <f t="shared" si="12"/>
        <v>0</v>
      </c>
      <c r="H33" s="47">
        <v>23.5</v>
      </c>
      <c r="I33" s="47">
        <v>0.3</v>
      </c>
      <c r="J33" s="67">
        <f t="shared" si="13"/>
        <v>23.8</v>
      </c>
      <c r="K33" s="47">
        <v>23.93</v>
      </c>
      <c r="L33" s="47">
        <v>2</v>
      </c>
      <c r="M33" s="67">
        <f t="shared" si="14"/>
        <v>25.93</v>
      </c>
      <c r="N33" s="47"/>
      <c r="O33" s="47"/>
      <c r="P33" s="34">
        <f t="shared" si="10"/>
        <v>0</v>
      </c>
      <c r="Q33" s="47">
        <f>SUM(J33,M33)</f>
        <v>49.730000000000004</v>
      </c>
      <c r="R33" s="47">
        <v>36.414999999999999</v>
      </c>
      <c r="S33" s="47"/>
      <c r="T33" s="47">
        <f t="shared" si="11"/>
        <v>86.14500000000001</v>
      </c>
    </row>
    <row r="34" spans="1:20">
      <c r="A34" s="51"/>
      <c r="B34" s="5" t="s">
        <v>114</v>
      </c>
      <c r="C34" s="6">
        <v>37744</v>
      </c>
      <c r="D34" s="49" t="s">
        <v>118</v>
      </c>
      <c r="E34" s="47"/>
      <c r="F34" s="47"/>
      <c r="G34" s="34">
        <f t="shared" ref="G34:G35" si="15">SUM(E34:F34)</f>
        <v>0</v>
      </c>
      <c r="H34" s="47">
        <v>23.5</v>
      </c>
      <c r="I34" s="47">
        <v>0.2</v>
      </c>
      <c r="J34" s="67">
        <f t="shared" ref="J34:J35" si="16">SUM(H34:I34)</f>
        <v>23.7</v>
      </c>
      <c r="K34" s="47">
        <v>23.55</v>
      </c>
      <c r="L34" s="47">
        <v>0.4</v>
      </c>
      <c r="M34" s="67">
        <f t="shared" ref="M34:M35" si="17">SUM(K34:L34)</f>
        <v>23.95</v>
      </c>
      <c r="N34" s="47"/>
      <c r="O34" s="47"/>
      <c r="P34" s="34">
        <f t="shared" si="10"/>
        <v>0</v>
      </c>
      <c r="Q34" s="47">
        <f>SUM(J34,M34)</f>
        <v>47.65</v>
      </c>
      <c r="R34" s="47"/>
      <c r="S34" s="47"/>
      <c r="T34" s="47"/>
    </row>
    <row r="35" spans="1:20">
      <c r="A35" s="51"/>
      <c r="B35" s="5" t="s">
        <v>97</v>
      </c>
      <c r="C35" s="6">
        <v>38155</v>
      </c>
      <c r="D35" s="49" t="s">
        <v>100</v>
      </c>
      <c r="E35" s="47"/>
      <c r="F35" s="47"/>
      <c r="G35" s="34">
        <f t="shared" si="15"/>
        <v>0</v>
      </c>
      <c r="H35" s="47">
        <v>23.48</v>
      </c>
      <c r="I35" s="47">
        <v>0</v>
      </c>
      <c r="J35" s="67">
        <f t="shared" si="16"/>
        <v>23.48</v>
      </c>
      <c r="K35" s="47">
        <v>23.3</v>
      </c>
      <c r="L35" s="47">
        <v>0</v>
      </c>
      <c r="M35" s="67">
        <f t="shared" si="17"/>
        <v>23.3</v>
      </c>
      <c r="N35" s="47"/>
      <c r="O35" s="47"/>
      <c r="P35" s="34">
        <f t="shared" si="10"/>
        <v>0</v>
      </c>
      <c r="Q35" s="47">
        <f>SUM(J35,M35)</f>
        <v>46.78</v>
      </c>
      <c r="R35" s="47">
        <v>36.56</v>
      </c>
      <c r="S35" s="47"/>
      <c r="T35" s="47">
        <f>SUM(Q35,R35)</f>
        <v>83.34</v>
      </c>
    </row>
    <row r="36" spans="1:20">
      <c r="A36" s="51"/>
      <c r="B36" s="5" t="s">
        <v>107</v>
      </c>
      <c r="C36" s="6">
        <v>38436</v>
      </c>
      <c r="D36" s="49" t="s">
        <v>91</v>
      </c>
      <c r="E36" s="47"/>
      <c r="F36" s="47"/>
      <c r="G36" s="34">
        <f t="shared" ref="G36:G40" si="18">SUM(E36:F36)</f>
        <v>0</v>
      </c>
      <c r="H36" s="47">
        <v>23.45</v>
      </c>
      <c r="I36" s="47">
        <v>0</v>
      </c>
      <c r="J36" s="67">
        <f t="shared" ref="J36:J40" si="19">SUM(H36:I36)</f>
        <v>23.45</v>
      </c>
      <c r="K36" s="47"/>
      <c r="L36" s="47"/>
      <c r="M36" s="34">
        <f t="shared" ref="M36:M40" si="20">SUM(K36:L36)</f>
        <v>0</v>
      </c>
      <c r="N36" s="47">
        <v>23.11</v>
      </c>
      <c r="O36" s="47">
        <v>0.2</v>
      </c>
      <c r="P36" s="67">
        <f t="shared" si="10"/>
        <v>23.31</v>
      </c>
      <c r="Q36" s="47">
        <f>SUM(J36,P36)</f>
        <v>46.76</v>
      </c>
      <c r="R36" s="47">
        <v>35.174999999999997</v>
      </c>
      <c r="S36" s="47"/>
      <c r="T36" s="47">
        <f>SUM(Q36,R36)</f>
        <v>81.935000000000002</v>
      </c>
    </row>
    <row r="37" spans="1:20">
      <c r="A37" s="51"/>
      <c r="B37" s="5" t="s">
        <v>67</v>
      </c>
      <c r="C37" s="6">
        <v>38281</v>
      </c>
      <c r="D37" s="49" t="s">
        <v>25</v>
      </c>
      <c r="E37" s="47"/>
      <c r="F37" s="47"/>
      <c r="G37" s="34">
        <f t="shared" si="18"/>
        <v>0</v>
      </c>
      <c r="H37" s="47">
        <v>23.45</v>
      </c>
      <c r="I37" s="47">
        <v>0</v>
      </c>
      <c r="J37" s="67">
        <f t="shared" si="19"/>
        <v>23.45</v>
      </c>
      <c r="K37" s="47">
        <v>23.6</v>
      </c>
      <c r="L37" s="47">
        <v>0.6</v>
      </c>
      <c r="M37" s="67">
        <f t="shared" si="20"/>
        <v>24.200000000000003</v>
      </c>
      <c r="N37" s="47"/>
      <c r="O37" s="47"/>
      <c r="P37" s="34">
        <f t="shared" si="10"/>
        <v>0</v>
      </c>
      <c r="Q37" s="47">
        <f t="shared" ref="Q37:Q42" si="21">SUM(J37,M37)</f>
        <v>47.650000000000006</v>
      </c>
      <c r="R37" s="47">
        <v>34.92</v>
      </c>
      <c r="S37" s="47"/>
      <c r="T37" s="47">
        <f>SUM(Q37,R37)</f>
        <v>82.570000000000007</v>
      </c>
    </row>
    <row r="38" spans="1:20">
      <c r="A38" s="51"/>
      <c r="B38" s="5" t="s">
        <v>113</v>
      </c>
      <c r="C38" s="6">
        <v>37776</v>
      </c>
      <c r="D38" s="49" t="s">
        <v>118</v>
      </c>
      <c r="E38" s="47"/>
      <c r="F38" s="47"/>
      <c r="G38" s="34">
        <f t="shared" ref="G38" si="22">SUM(E38:F38)</f>
        <v>0</v>
      </c>
      <c r="H38" s="47">
        <v>23.36</v>
      </c>
      <c r="I38" s="47">
        <v>0</v>
      </c>
      <c r="J38" s="67">
        <f t="shared" ref="J38" si="23">SUM(H38:I38)</f>
        <v>23.36</v>
      </c>
      <c r="K38" s="47">
        <v>23.76</v>
      </c>
      <c r="L38" s="47">
        <v>1.1000000000000001</v>
      </c>
      <c r="M38" s="67">
        <f t="shared" ref="M38" si="24">SUM(K38:L38)</f>
        <v>24.860000000000003</v>
      </c>
      <c r="N38" s="47"/>
      <c r="O38" s="47"/>
      <c r="P38" s="34">
        <f t="shared" si="10"/>
        <v>0</v>
      </c>
      <c r="Q38" s="47">
        <f t="shared" si="21"/>
        <v>48.22</v>
      </c>
      <c r="R38" s="47"/>
      <c r="S38" s="47"/>
      <c r="T38" s="47"/>
    </row>
    <row r="39" spans="1:20">
      <c r="A39" s="51"/>
      <c r="B39" s="5" t="s">
        <v>93</v>
      </c>
      <c r="C39" s="6">
        <v>38391</v>
      </c>
      <c r="D39" s="49" t="s">
        <v>100</v>
      </c>
      <c r="E39" s="47"/>
      <c r="F39" s="47"/>
      <c r="G39" s="34">
        <f t="shared" ref="G39" si="25">SUM(E39:F39)</f>
        <v>0</v>
      </c>
      <c r="H39" s="47">
        <v>23.21</v>
      </c>
      <c r="I39" s="47">
        <v>0</v>
      </c>
      <c r="J39" s="67">
        <f t="shared" ref="J39" si="26">SUM(H39:I39)</f>
        <v>23.21</v>
      </c>
      <c r="K39" s="47">
        <v>23.4</v>
      </c>
      <c r="L39" s="47">
        <v>0</v>
      </c>
      <c r="M39" s="67">
        <f t="shared" ref="M39" si="27">SUM(K39:L39)</f>
        <v>23.4</v>
      </c>
      <c r="N39" s="47"/>
      <c r="O39" s="47"/>
      <c r="P39" s="34">
        <f t="shared" si="10"/>
        <v>0</v>
      </c>
      <c r="Q39" s="47">
        <f t="shared" si="21"/>
        <v>46.61</v>
      </c>
      <c r="R39" s="47">
        <v>34.92</v>
      </c>
      <c r="S39" s="47"/>
      <c r="T39" s="47">
        <f>SUM(Q39,R39)</f>
        <v>81.53</v>
      </c>
    </row>
    <row r="40" spans="1:20">
      <c r="A40" s="51"/>
      <c r="B40" s="5" t="s">
        <v>117</v>
      </c>
      <c r="C40" s="6">
        <v>38036</v>
      </c>
      <c r="D40" s="49" t="s">
        <v>118</v>
      </c>
      <c r="E40" s="47"/>
      <c r="F40" s="47"/>
      <c r="G40" s="34">
        <f t="shared" si="18"/>
        <v>0</v>
      </c>
      <c r="H40" s="47">
        <v>23</v>
      </c>
      <c r="I40" s="47">
        <v>0</v>
      </c>
      <c r="J40" s="67">
        <f t="shared" si="19"/>
        <v>23</v>
      </c>
      <c r="K40" s="47">
        <v>23.15</v>
      </c>
      <c r="L40" s="47">
        <v>0</v>
      </c>
      <c r="M40" s="67">
        <f t="shared" si="20"/>
        <v>23.15</v>
      </c>
      <c r="N40" s="47"/>
      <c r="O40" s="47"/>
      <c r="P40" s="34">
        <f t="shared" si="10"/>
        <v>0</v>
      </c>
      <c r="Q40" s="47">
        <f t="shared" si="21"/>
        <v>46.15</v>
      </c>
      <c r="R40" s="47"/>
      <c r="S40" s="47"/>
      <c r="T40" s="47"/>
    </row>
    <row r="41" spans="1:20">
      <c r="A41" s="51"/>
      <c r="B41" s="5" t="s">
        <v>115</v>
      </c>
      <c r="C41" s="6">
        <v>38238</v>
      </c>
      <c r="D41" s="49" t="s">
        <v>118</v>
      </c>
      <c r="E41" s="47"/>
      <c r="F41" s="47"/>
      <c r="G41" s="34">
        <f t="shared" ref="G41" si="28">SUM(E41:F41)</f>
        <v>0</v>
      </c>
      <c r="H41" s="47">
        <v>22.94</v>
      </c>
      <c r="I41" s="47">
        <v>0</v>
      </c>
      <c r="J41" s="67">
        <f t="shared" ref="J41" si="29">SUM(H41:I41)</f>
        <v>22.94</v>
      </c>
      <c r="K41" s="47">
        <v>23.35</v>
      </c>
      <c r="L41" s="47">
        <v>0</v>
      </c>
      <c r="M41" s="67">
        <f t="shared" ref="M41" si="30">SUM(K41:L41)</f>
        <v>23.35</v>
      </c>
      <c r="N41" s="47"/>
      <c r="O41" s="47"/>
      <c r="P41" s="34">
        <f t="shared" si="10"/>
        <v>0</v>
      </c>
      <c r="Q41" s="47">
        <f t="shared" si="21"/>
        <v>46.290000000000006</v>
      </c>
      <c r="R41" s="47"/>
      <c r="S41" s="47"/>
      <c r="T41" s="47"/>
    </row>
    <row r="42" spans="1:20">
      <c r="A42" s="51"/>
      <c r="B42" s="5" t="s">
        <v>116</v>
      </c>
      <c r="C42" s="6">
        <v>38165</v>
      </c>
      <c r="D42" s="49" t="s">
        <v>118</v>
      </c>
      <c r="E42" s="47"/>
      <c r="F42" s="47"/>
      <c r="G42" s="34">
        <f t="shared" ref="G42:G43" si="31">SUM(E42:F42)</f>
        <v>0</v>
      </c>
      <c r="H42" s="47">
        <v>11.8</v>
      </c>
      <c r="I42" s="47">
        <v>0</v>
      </c>
      <c r="J42" s="67">
        <f t="shared" ref="J42:J43" si="32">SUM(H42:I42)</f>
        <v>11.8</v>
      </c>
      <c r="K42" s="47">
        <v>23.15</v>
      </c>
      <c r="L42" s="47">
        <v>0</v>
      </c>
      <c r="M42" s="67">
        <f t="shared" ref="M42:M43" si="33">SUM(K42:L42)</f>
        <v>23.15</v>
      </c>
      <c r="N42" s="47"/>
      <c r="O42" s="47"/>
      <c r="P42" s="34">
        <f t="shared" si="10"/>
        <v>0</v>
      </c>
      <c r="Q42" s="47">
        <f t="shared" si="21"/>
        <v>34.950000000000003</v>
      </c>
      <c r="R42" s="47"/>
      <c r="S42" s="47"/>
      <c r="T42" s="47"/>
    </row>
    <row r="43" spans="1:20">
      <c r="A43" s="71" t="s">
        <v>209</v>
      </c>
      <c r="B43" s="5" t="s">
        <v>153</v>
      </c>
      <c r="C43" s="6">
        <v>37872</v>
      </c>
      <c r="D43" s="49" t="s">
        <v>154</v>
      </c>
      <c r="E43" s="47"/>
      <c r="F43" s="47"/>
      <c r="G43" s="34">
        <f t="shared" si="31"/>
        <v>0</v>
      </c>
      <c r="H43" s="47"/>
      <c r="I43" s="47"/>
      <c r="J43" s="34">
        <f t="shared" si="32"/>
        <v>0</v>
      </c>
      <c r="K43" s="47">
        <v>23.83</v>
      </c>
      <c r="L43" s="47">
        <v>1.3</v>
      </c>
      <c r="M43" s="67">
        <f t="shared" si="33"/>
        <v>25.13</v>
      </c>
      <c r="N43" s="47">
        <v>23.98</v>
      </c>
      <c r="O43" s="47">
        <v>2</v>
      </c>
      <c r="P43" s="67">
        <f t="shared" si="10"/>
        <v>25.98</v>
      </c>
      <c r="Q43" s="47">
        <f t="shared" ref="Q43:Q49" si="34">SUM(M43,P43)</f>
        <v>51.11</v>
      </c>
      <c r="R43" s="47">
        <v>38.21</v>
      </c>
      <c r="S43" s="47"/>
      <c r="T43" s="47">
        <f t="shared" ref="T43:T54" si="35">SUM(Q43,R43)</f>
        <v>89.32</v>
      </c>
    </row>
    <row r="44" spans="1:20">
      <c r="A44" s="51"/>
      <c r="B44" s="5" t="s">
        <v>155</v>
      </c>
      <c r="C44" s="6">
        <v>37681</v>
      </c>
      <c r="D44" s="49" t="s">
        <v>154</v>
      </c>
      <c r="E44" s="47"/>
      <c r="F44" s="47"/>
      <c r="G44" s="34">
        <f t="shared" ref="G44:G45" si="36">SUM(E44:F44)</f>
        <v>0</v>
      </c>
      <c r="H44" s="47"/>
      <c r="I44" s="47"/>
      <c r="J44" s="34">
        <f t="shared" ref="J44:J45" si="37">SUM(H44:I44)</f>
        <v>0</v>
      </c>
      <c r="K44" s="47">
        <v>23.75</v>
      </c>
      <c r="L44" s="47">
        <v>1</v>
      </c>
      <c r="M44" s="67">
        <f t="shared" ref="M44:M45" si="38">SUM(K44:L44)</f>
        <v>24.75</v>
      </c>
      <c r="N44" s="47">
        <v>23.59</v>
      </c>
      <c r="O44" s="47">
        <v>1.1000000000000001</v>
      </c>
      <c r="P44" s="67">
        <f t="shared" si="10"/>
        <v>24.69</v>
      </c>
      <c r="Q44" s="47">
        <f t="shared" si="34"/>
        <v>49.44</v>
      </c>
      <c r="R44" s="47">
        <v>35.234999999999999</v>
      </c>
      <c r="S44" s="47"/>
      <c r="T44" s="47">
        <f t="shared" si="35"/>
        <v>84.674999999999997</v>
      </c>
    </row>
    <row r="45" spans="1:20">
      <c r="A45" s="51"/>
      <c r="B45" s="5" t="s">
        <v>156</v>
      </c>
      <c r="C45" s="6">
        <v>38420</v>
      </c>
      <c r="D45" s="49" t="s">
        <v>157</v>
      </c>
      <c r="E45" s="47"/>
      <c r="F45" s="47"/>
      <c r="G45" s="34">
        <f t="shared" si="36"/>
        <v>0</v>
      </c>
      <c r="H45" s="47"/>
      <c r="I45" s="47"/>
      <c r="J45" s="34">
        <f t="shared" si="37"/>
        <v>0</v>
      </c>
      <c r="K45" s="47">
        <v>23.68</v>
      </c>
      <c r="L45" s="47">
        <v>0.8</v>
      </c>
      <c r="M45" s="67">
        <f t="shared" si="38"/>
        <v>24.48</v>
      </c>
      <c r="N45" s="47">
        <v>23.49</v>
      </c>
      <c r="O45" s="47">
        <v>0.9</v>
      </c>
      <c r="P45" s="67">
        <f t="shared" si="10"/>
        <v>24.389999999999997</v>
      </c>
      <c r="Q45" s="47">
        <f t="shared" si="34"/>
        <v>48.87</v>
      </c>
      <c r="R45" s="47">
        <v>34.799999999999997</v>
      </c>
      <c r="S45" s="47"/>
      <c r="T45" s="47">
        <f t="shared" si="35"/>
        <v>83.669999999999987</v>
      </c>
    </row>
    <row r="46" spans="1:20">
      <c r="A46" s="51"/>
      <c r="B46" s="5" t="s">
        <v>158</v>
      </c>
      <c r="C46" s="6">
        <v>38042</v>
      </c>
      <c r="D46" s="49" t="s">
        <v>154</v>
      </c>
      <c r="E46" s="47"/>
      <c r="F46" s="47"/>
      <c r="G46" s="34">
        <f t="shared" ref="G46:G47" si="39">SUM(E46:F46)</f>
        <v>0</v>
      </c>
      <c r="H46" s="47"/>
      <c r="I46" s="47"/>
      <c r="J46" s="34">
        <f t="shared" ref="J46:J47" si="40">SUM(H46:I46)</f>
        <v>0</v>
      </c>
      <c r="K46" s="47">
        <v>23.65</v>
      </c>
      <c r="L46" s="47">
        <v>0.7</v>
      </c>
      <c r="M46" s="67">
        <f t="shared" ref="M46:M47" si="41">SUM(K46:L46)</f>
        <v>24.349999999999998</v>
      </c>
      <c r="N46" s="47">
        <v>22.78</v>
      </c>
      <c r="O46" s="47">
        <v>0</v>
      </c>
      <c r="P46" s="67">
        <f t="shared" si="10"/>
        <v>22.78</v>
      </c>
      <c r="Q46" s="47">
        <f t="shared" si="34"/>
        <v>47.129999999999995</v>
      </c>
      <c r="R46" s="47">
        <v>35.865000000000002</v>
      </c>
      <c r="S46" s="47"/>
      <c r="T46" s="47">
        <f t="shared" si="35"/>
        <v>82.995000000000005</v>
      </c>
    </row>
    <row r="47" spans="1:20">
      <c r="A47" s="51"/>
      <c r="B47" s="5" t="s">
        <v>159</v>
      </c>
      <c r="C47" s="6">
        <v>38044</v>
      </c>
      <c r="D47" s="49" t="s">
        <v>154</v>
      </c>
      <c r="E47" s="47"/>
      <c r="F47" s="47"/>
      <c r="G47" s="34">
        <f t="shared" si="39"/>
        <v>0</v>
      </c>
      <c r="H47" s="47"/>
      <c r="I47" s="47"/>
      <c r="J47" s="34">
        <f t="shared" si="40"/>
        <v>0</v>
      </c>
      <c r="K47" s="47">
        <v>23.56</v>
      </c>
      <c r="L47" s="47">
        <v>0.5</v>
      </c>
      <c r="M47" s="67">
        <f t="shared" si="41"/>
        <v>24.06</v>
      </c>
      <c r="N47" s="47">
        <v>23.78</v>
      </c>
      <c r="O47" s="47">
        <v>1.5</v>
      </c>
      <c r="P47" s="67">
        <f t="shared" si="10"/>
        <v>25.28</v>
      </c>
      <c r="Q47" s="47">
        <f t="shared" si="34"/>
        <v>49.34</v>
      </c>
      <c r="R47" s="47">
        <v>36.69</v>
      </c>
      <c r="S47" s="47"/>
      <c r="T47" s="47">
        <f t="shared" si="35"/>
        <v>86.03</v>
      </c>
    </row>
    <row r="48" spans="1:20">
      <c r="A48" s="51"/>
      <c r="B48" s="5" t="s">
        <v>160</v>
      </c>
      <c r="C48" s="6">
        <v>38195</v>
      </c>
      <c r="D48" s="49" t="s">
        <v>154</v>
      </c>
      <c r="E48" s="47"/>
      <c r="F48" s="47"/>
      <c r="G48" s="34">
        <f t="shared" ref="G48" si="42">SUM(E48:F48)</f>
        <v>0</v>
      </c>
      <c r="H48" s="47"/>
      <c r="I48" s="47"/>
      <c r="J48" s="34">
        <f t="shared" ref="J48" si="43">SUM(H48:I48)</f>
        <v>0</v>
      </c>
      <c r="K48" s="47">
        <v>23.51</v>
      </c>
      <c r="L48" s="47">
        <v>0.2</v>
      </c>
      <c r="M48" s="67">
        <f t="shared" ref="M48" si="44">SUM(K48:L48)</f>
        <v>23.71</v>
      </c>
      <c r="N48" s="47">
        <v>23.34</v>
      </c>
      <c r="O48" s="47">
        <v>0.5</v>
      </c>
      <c r="P48" s="67">
        <f t="shared" si="10"/>
        <v>23.84</v>
      </c>
      <c r="Q48" s="47">
        <f t="shared" si="34"/>
        <v>47.55</v>
      </c>
      <c r="R48" s="47">
        <v>36.314999999999998</v>
      </c>
      <c r="S48" s="47"/>
      <c r="T48" s="47">
        <f t="shared" si="35"/>
        <v>83.864999999999995</v>
      </c>
    </row>
    <row r="49" spans="1:20">
      <c r="A49" s="51"/>
      <c r="B49" s="5" t="s">
        <v>175</v>
      </c>
      <c r="C49" s="6">
        <v>37971</v>
      </c>
      <c r="D49" s="49" t="s">
        <v>157</v>
      </c>
      <c r="E49" s="47"/>
      <c r="F49" s="47"/>
      <c r="G49" s="34">
        <f t="shared" ref="G49" si="45">SUM(E49:F49)</f>
        <v>0</v>
      </c>
      <c r="H49" s="47"/>
      <c r="I49" s="47"/>
      <c r="J49" s="34">
        <f t="shared" ref="J49" si="46">SUM(H49:I49)</f>
        <v>0</v>
      </c>
      <c r="K49" s="47">
        <v>23.5</v>
      </c>
      <c r="L49" s="47">
        <v>0</v>
      </c>
      <c r="M49" s="67">
        <f t="shared" ref="M49" si="47">SUM(K49:L49)</f>
        <v>23.5</v>
      </c>
      <c r="N49" s="47">
        <v>23.39</v>
      </c>
      <c r="O49" s="47">
        <v>0.8</v>
      </c>
      <c r="P49" s="67">
        <f t="shared" si="10"/>
        <v>24.19</v>
      </c>
      <c r="Q49" s="47">
        <f t="shared" si="34"/>
        <v>47.69</v>
      </c>
      <c r="R49" s="47">
        <v>35.56</v>
      </c>
      <c r="S49" s="47"/>
      <c r="T49" s="47">
        <f t="shared" si="35"/>
        <v>83.25</v>
      </c>
    </row>
    <row r="50" spans="1:20">
      <c r="A50" s="71" t="s">
        <v>210</v>
      </c>
      <c r="B50" s="36" t="s">
        <v>44</v>
      </c>
      <c r="C50" s="37">
        <v>37987</v>
      </c>
      <c r="D50" s="39" t="s">
        <v>25</v>
      </c>
      <c r="E50" s="30">
        <v>23.7</v>
      </c>
      <c r="F50" s="30">
        <v>2</v>
      </c>
      <c r="G50" s="67">
        <f t="shared" si="1"/>
        <v>25.7</v>
      </c>
      <c r="H50" s="30">
        <v>23.65</v>
      </c>
      <c r="I50" s="30">
        <v>1.5</v>
      </c>
      <c r="J50" s="34">
        <f t="shared" si="2"/>
        <v>25.15</v>
      </c>
      <c r="K50" s="30">
        <v>23.66</v>
      </c>
      <c r="L50" s="30">
        <v>2</v>
      </c>
      <c r="M50" s="67">
        <f t="shared" si="3"/>
        <v>25.66</v>
      </c>
      <c r="N50" s="30">
        <v>22.93</v>
      </c>
      <c r="O50" s="30">
        <v>0.9</v>
      </c>
      <c r="P50" s="34">
        <f t="shared" si="10"/>
        <v>23.83</v>
      </c>
      <c r="Q50" s="30">
        <f>SUM(M50,G50)</f>
        <v>51.36</v>
      </c>
      <c r="R50" s="30">
        <v>36.130000000000003</v>
      </c>
      <c r="S50" s="30"/>
      <c r="T50" s="30">
        <f t="shared" si="35"/>
        <v>87.490000000000009</v>
      </c>
    </row>
    <row r="51" spans="1:20">
      <c r="A51" s="32"/>
      <c r="B51" s="36" t="s">
        <v>45</v>
      </c>
      <c r="C51" s="37">
        <v>38453</v>
      </c>
      <c r="D51" s="39" t="s">
        <v>23</v>
      </c>
      <c r="E51" s="30">
        <v>23.25</v>
      </c>
      <c r="F51" s="30">
        <v>1.5</v>
      </c>
      <c r="G51" s="67">
        <f t="shared" si="1"/>
        <v>24.75</v>
      </c>
      <c r="H51" s="30"/>
      <c r="I51" s="30"/>
      <c r="J51" s="34">
        <f t="shared" si="2"/>
        <v>0</v>
      </c>
      <c r="K51" s="30"/>
      <c r="L51" s="30"/>
      <c r="M51" s="34">
        <f t="shared" si="3"/>
        <v>0</v>
      </c>
      <c r="N51" s="30">
        <v>23.1</v>
      </c>
      <c r="O51" s="30">
        <v>1</v>
      </c>
      <c r="P51" s="67">
        <f t="shared" si="10"/>
        <v>24.1</v>
      </c>
      <c r="Q51" s="30">
        <f>SUM(G51,P51)</f>
        <v>48.85</v>
      </c>
      <c r="R51" s="30">
        <v>36.409999999999997</v>
      </c>
      <c r="S51" s="30"/>
      <c r="T51" s="30">
        <f t="shared" si="35"/>
        <v>85.259999999999991</v>
      </c>
    </row>
    <row r="52" spans="1:20">
      <c r="A52" s="71" t="s">
        <v>211</v>
      </c>
      <c r="B52" s="36" t="s">
        <v>46</v>
      </c>
      <c r="C52" s="37">
        <v>37939</v>
      </c>
      <c r="D52" s="39" t="s">
        <v>23</v>
      </c>
      <c r="E52" s="30">
        <v>23.03</v>
      </c>
      <c r="F52" s="30">
        <v>1.3</v>
      </c>
      <c r="G52" s="67">
        <f t="shared" si="1"/>
        <v>24.330000000000002</v>
      </c>
      <c r="H52" s="30"/>
      <c r="I52" s="30"/>
      <c r="J52" s="34">
        <f t="shared" si="2"/>
        <v>0</v>
      </c>
      <c r="K52" s="30"/>
      <c r="L52" s="30"/>
      <c r="M52" s="34">
        <f t="shared" si="3"/>
        <v>0</v>
      </c>
      <c r="N52" s="30">
        <v>23.43</v>
      </c>
      <c r="O52" s="30">
        <v>1.5</v>
      </c>
      <c r="P52" s="67">
        <f t="shared" si="10"/>
        <v>24.93</v>
      </c>
      <c r="Q52" s="30">
        <f>SUM(G52,P52)</f>
        <v>49.260000000000005</v>
      </c>
      <c r="R52" s="30">
        <v>36.61</v>
      </c>
      <c r="S52" s="30"/>
      <c r="T52" s="30">
        <f t="shared" si="35"/>
        <v>85.87</v>
      </c>
    </row>
    <row r="53" spans="1:20">
      <c r="A53" s="71" t="s">
        <v>209</v>
      </c>
      <c r="B53" s="36" t="s">
        <v>99</v>
      </c>
      <c r="C53" s="37">
        <v>38277</v>
      </c>
      <c r="D53" s="39" t="s">
        <v>100</v>
      </c>
      <c r="E53" s="70"/>
      <c r="F53" s="70"/>
      <c r="G53" s="73"/>
      <c r="H53" s="70">
        <v>23.81</v>
      </c>
      <c r="I53" s="70">
        <v>2</v>
      </c>
      <c r="J53" s="67">
        <v>25.81</v>
      </c>
      <c r="K53" s="70">
        <v>23.56</v>
      </c>
      <c r="L53" s="70">
        <v>1.5</v>
      </c>
      <c r="M53" s="67">
        <f>SUM(K53,L53)</f>
        <v>25.06</v>
      </c>
      <c r="N53" s="70"/>
      <c r="O53" s="70"/>
      <c r="P53" s="73"/>
      <c r="Q53" s="70">
        <f>SUM(J53,M53)</f>
        <v>50.87</v>
      </c>
      <c r="R53" s="70">
        <v>38.06</v>
      </c>
      <c r="S53" s="70"/>
      <c r="T53" s="70">
        <f t="shared" si="35"/>
        <v>88.93</v>
      </c>
    </row>
    <row r="54" spans="1:20">
      <c r="A54" s="18"/>
      <c r="B54" s="36" t="s">
        <v>47</v>
      </c>
      <c r="C54" s="37">
        <v>38324</v>
      </c>
      <c r="D54" s="40" t="s">
        <v>23</v>
      </c>
      <c r="E54" s="34">
        <v>22.4</v>
      </c>
      <c r="F54" s="34">
        <v>1.1000000000000001</v>
      </c>
      <c r="G54" s="67">
        <f t="shared" si="1"/>
        <v>23.5</v>
      </c>
      <c r="H54" s="34"/>
      <c r="I54" s="34"/>
      <c r="J54" s="34">
        <f t="shared" si="2"/>
        <v>0</v>
      </c>
      <c r="K54" s="34"/>
      <c r="L54" s="34"/>
      <c r="M54" s="34">
        <f t="shared" si="3"/>
        <v>0</v>
      </c>
      <c r="N54" s="34">
        <v>23.25</v>
      </c>
      <c r="O54" s="34">
        <v>1.1000000000000001</v>
      </c>
      <c r="P54" s="67">
        <f t="shared" si="10"/>
        <v>24.35</v>
      </c>
      <c r="Q54" s="34">
        <f>SUM(G54,P54)</f>
        <v>47.85</v>
      </c>
      <c r="R54" s="34">
        <v>35.36</v>
      </c>
      <c r="S54" s="34"/>
      <c r="T54" s="34">
        <f t="shared" si="35"/>
        <v>83.210000000000008</v>
      </c>
    </row>
    <row r="55" spans="1:20">
      <c r="A55" s="25"/>
      <c r="B55" s="24" t="s">
        <v>18</v>
      </c>
      <c r="C55" s="23"/>
      <c r="D55" s="27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>
      <c r="A56" s="71" t="s">
        <v>210</v>
      </c>
      <c r="B56" s="5" t="s">
        <v>48</v>
      </c>
      <c r="C56" s="6">
        <v>36967</v>
      </c>
      <c r="D56" s="16" t="s">
        <v>56</v>
      </c>
      <c r="E56" s="30">
        <v>24.03</v>
      </c>
      <c r="F56" s="30">
        <v>2</v>
      </c>
      <c r="G56" s="67">
        <f t="shared" si="1"/>
        <v>26.03</v>
      </c>
      <c r="H56" s="30">
        <v>23.9</v>
      </c>
      <c r="I56" s="30">
        <v>1.5</v>
      </c>
      <c r="J56" s="67">
        <f t="shared" si="2"/>
        <v>25.4</v>
      </c>
      <c r="K56" s="30"/>
      <c r="L56" s="30"/>
      <c r="M56" s="34">
        <f t="shared" si="3"/>
        <v>0</v>
      </c>
      <c r="N56" s="30"/>
      <c r="O56" s="30"/>
      <c r="P56" s="34">
        <f>SUM(N56:O56)</f>
        <v>0</v>
      </c>
      <c r="Q56" s="30">
        <f>SUM(G56,J56)</f>
        <v>51.43</v>
      </c>
      <c r="R56" s="30">
        <v>36.814999999999998</v>
      </c>
      <c r="S56" s="30"/>
      <c r="T56" s="30">
        <f>SUM(Q56,R56)</f>
        <v>88.245000000000005</v>
      </c>
    </row>
    <row r="57" spans="1:20">
      <c r="A57" s="32"/>
      <c r="B57" s="5" t="s">
        <v>49</v>
      </c>
      <c r="C57" s="6">
        <v>37387</v>
      </c>
      <c r="D57" s="16" t="s">
        <v>25</v>
      </c>
      <c r="E57" s="30">
        <v>23.76</v>
      </c>
      <c r="F57" s="30">
        <v>1.5</v>
      </c>
      <c r="G57" s="67">
        <f t="shared" si="1"/>
        <v>25.26</v>
      </c>
      <c r="H57" s="69">
        <v>23.81</v>
      </c>
      <c r="I57" s="30">
        <v>1.3</v>
      </c>
      <c r="J57" s="67">
        <f t="shared" si="2"/>
        <v>25.11</v>
      </c>
      <c r="K57" s="30">
        <v>23.03</v>
      </c>
      <c r="L57" s="30">
        <v>0.7</v>
      </c>
      <c r="M57" s="34">
        <f t="shared" si="3"/>
        <v>23.73</v>
      </c>
      <c r="N57" s="30">
        <v>23.27</v>
      </c>
      <c r="O57" s="30">
        <v>0.8</v>
      </c>
      <c r="P57" s="34">
        <f t="shared" ref="P57:P73" si="48">SUM(N57:O57)</f>
        <v>24.07</v>
      </c>
      <c r="Q57" s="30">
        <f>SUM(G57,J57)</f>
        <v>50.370000000000005</v>
      </c>
      <c r="R57" s="30"/>
      <c r="S57" s="30"/>
      <c r="T57" s="30"/>
    </row>
    <row r="58" spans="1:20">
      <c r="A58" s="71" t="s">
        <v>211</v>
      </c>
      <c r="B58" s="5" t="s">
        <v>50</v>
      </c>
      <c r="C58" s="6">
        <v>37344</v>
      </c>
      <c r="D58" s="16" t="s">
        <v>25</v>
      </c>
      <c r="E58" s="30">
        <v>23.73</v>
      </c>
      <c r="F58" s="30">
        <v>1.3</v>
      </c>
      <c r="G58" s="67">
        <f t="shared" si="1"/>
        <v>25.03</v>
      </c>
      <c r="H58" s="30">
        <v>23.66</v>
      </c>
      <c r="I58" s="30">
        <v>0.9</v>
      </c>
      <c r="J58" s="34">
        <f t="shared" si="2"/>
        <v>24.56</v>
      </c>
      <c r="K58" s="30">
        <v>23.53</v>
      </c>
      <c r="L58" s="30">
        <v>1.1000000000000001</v>
      </c>
      <c r="M58" s="34">
        <f t="shared" si="3"/>
        <v>24.630000000000003</v>
      </c>
      <c r="N58" s="30">
        <v>23.76</v>
      </c>
      <c r="O58" s="30">
        <v>1.5</v>
      </c>
      <c r="P58" s="67">
        <f t="shared" si="48"/>
        <v>25.26</v>
      </c>
      <c r="Q58" s="30">
        <f>SUM(G58,P58)</f>
        <v>50.290000000000006</v>
      </c>
      <c r="R58" s="30">
        <v>37.090000000000003</v>
      </c>
      <c r="S58" s="30"/>
      <c r="T58" s="30">
        <f>SUM(Q58,R58)</f>
        <v>87.38000000000001</v>
      </c>
    </row>
    <row r="59" spans="1:20">
      <c r="A59" s="32"/>
      <c r="B59" s="5" t="s">
        <v>52</v>
      </c>
      <c r="C59" s="6">
        <v>37346</v>
      </c>
      <c r="D59" s="16" t="s">
        <v>21</v>
      </c>
      <c r="E59" s="30">
        <v>23.6</v>
      </c>
      <c r="F59" s="30">
        <v>1</v>
      </c>
      <c r="G59" s="67">
        <f t="shared" si="1"/>
        <v>24.6</v>
      </c>
      <c r="H59" s="30">
        <v>23.74</v>
      </c>
      <c r="I59" s="30">
        <v>1.1000000000000001</v>
      </c>
      <c r="J59" s="67">
        <f t="shared" si="2"/>
        <v>24.84</v>
      </c>
      <c r="K59" s="30"/>
      <c r="L59" s="30"/>
      <c r="M59" s="34">
        <f t="shared" si="3"/>
        <v>0</v>
      </c>
      <c r="N59" s="30"/>
      <c r="O59" s="30"/>
      <c r="P59" s="34">
        <f t="shared" si="48"/>
        <v>0</v>
      </c>
      <c r="Q59" s="30">
        <f>SUM(G59,J59)</f>
        <v>49.44</v>
      </c>
      <c r="R59" s="30"/>
      <c r="S59" s="30"/>
      <c r="T59" s="30"/>
    </row>
    <row r="60" spans="1:20">
      <c r="A60" s="32"/>
      <c r="B60" s="5" t="s">
        <v>53</v>
      </c>
      <c r="C60" s="6">
        <v>37345</v>
      </c>
      <c r="D60" s="16" t="s">
        <v>25</v>
      </c>
      <c r="E60" s="30">
        <v>23.16</v>
      </c>
      <c r="F60" s="30">
        <v>0.9</v>
      </c>
      <c r="G60" s="67">
        <f t="shared" si="1"/>
        <v>24.06</v>
      </c>
      <c r="H60" s="30">
        <v>23.11</v>
      </c>
      <c r="I60" s="30">
        <v>0.4</v>
      </c>
      <c r="J60" s="67">
        <f t="shared" si="2"/>
        <v>23.509999999999998</v>
      </c>
      <c r="K60" s="30"/>
      <c r="L60" s="30"/>
      <c r="M60" s="34">
        <f t="shared" si="3"/>
        <v>0</v>
      </c>
      <c r="N60" s="30"/>
      <c r="O60" s="30"/>
      <c r="P60" s="34">
        <f t="shared" si="48"/>
        <v>0</v>
      </c>
      <c r="Q60" s="30">
        <f>SUM(G60,J60)</f>
        <v>47.569999999999993</v>
      </c>
      <c r="R60" s="30">
        <v>35.33</v>
      </c>
      <c r="S60" s="30"/>
      <c r="T60" s="30">
        <f>SUM(Q60,R60)</f>
        <v>82.899999999999991</v>
      </c>
    </row>
    <row r="61" spans="1:20">
      <c r="A61" s="32"/>
      <c r="B61" s="5" t="s">
        <v>54</v>
      </c>
      <c r="C61" s="6">
        <v>37383</v>
      </c>
      <c r="D61" s="16" t="s">
        <v>21</v>
      </c>
      <c r="E61" s="30">
        <v>23.15</v>
      </c>
      <c r="F61" s="30">
        <v>0.8</v>
      </c>
      <c r="G61" s="67">
        <f t="shared" si="1"/>
        <v>23.95</v>
      </c>
      <c r="H61" s="30">
        <v>23.45</v>
      </c>
      <c r="I61" s="30">
        <v>0.8</v>
      </c>
      <c r="J61" s="67">
        <f t="shared" si="2"/>
        <v>24.25</v>
      </c>
      <c r="K61" s="30"/>
      <c r="L61" s="30"/>
      <c r="M61" s="34">
        <f t="shared" si="3"/>
        <v>0</v>
      </c>
      <c r="N61" s="30"/>
      <c r="O61" s="30"/>
      <c r="P61" s="34">
        <f t="shared" si="48"/>
        <v>0</v>
      </c>
      <c r="Q61" s="30">
        <f>SUM(G61,J61)</f>
        <v>48.2</v>
      </c>
      <c r="R61" s="30">
        <v>35.634999999999998</v>
      </c>
      <c r="S61" s="30"/>
      <c r="T61" s="30">
        <f>SUM(Q61,R61)</f>
        <v>83.835000000000008</v>
      </c>
    </row>
    <row r="62" spans="1:20">
      <c r="A62" s="32"/>
      <c r="B62" s="5" t="s">
        <v>71</v>
      </c>
      <c r="C62" s="6">
        <v>37574</v>
      </c>
      <c r="D62" s="16" t="s">
        <v>25</v>
      </c>
      <c r="E62" s="30">
        <v>22.43</v>
      </c>
      <c r="F62" s="30">
        <v>0.7</v>
      </c>
      <c r="G62" s="34">
        <f t="shared" si="1"/>
        <v>23.13</v>
      </c>
      <c r="H62" s="30">
        <v>22.8</v>
      </c>
      <c r="I62" s="30">
        <v>0.3</v>
      </c>
      <c r="J62" s="34">
        <f t="shared" si="2"/>
        <v>23.1</v>
      </c>
      <c r="K62" s="30">
        <v>23.41</v>
      </c>
      <c r="L62" s="30">
        <v>1</v>
      </c>
      <c r="M62" s="67">
        <f t="shared" si="3"/>
        <v>24.41</v>
      </c>
      <c r="N62" s="30">
        <v>23.13</v>
      </c>
      <c r="O62" s="30">
        <v>0.5</v>
      </c>
      <c r="P62" s="67">
        <f t="shared" si="48"/>
        <v>23.63</v>
      </c>
      <c r="Q62" s="30">
        <f>SUM(M62,P62)</f>
        <v>48.04</v>
      </c>
      <c r="R62" s="30"/>
      <c r="S62" s="30"/>
      <c r="T62" s="30"/>
    </row>
    <row r="63" spans="1:20">
      <c r="A63" s="18" t="s">
        <v>209</v>
      </c>
      <c r="B63" s="5" t="s">
        <v>102</v>
      </c>
      <c r="C63" s="6">
        <v>37318</v>
      </c>
      <c r="D63" s="35" t="s">
        <v>91</v>
      </c>
      <c r="E63" s="34"/>
      <c r="F63" s="34"/>
      <c r="G63" s="34">
        <f t="shared" si="1"/>
        <v>0</v>
      </c>
      <c r="H63" s="34">
        <v>24.05</v>
      </c>
      <c r="I63" s="34">
        <v>2</v>
      </c>
      <c r="J63" s="67">
        <f t="shared" si="2"/>
        <v>26.05</v>
      </c>
      <c r="K63" s="34"/>
      <c r="L63" s="34"/>
      <c r="M63" s="34">
        <f t="shared" si="3"/>
        <v>0</v>
      </c>
      <c r="N63" s="34">
        <v>23.78</v>
      </c>
      <c r="O63" s="34">
        <v>2</v>
      </c>
      <c r="P63" s="67">
        <f t="shared" si="48"/>
        <v>25.78</v>
      </c>
      <c r="Q63" s="34">
        <f>SUM(J63,P63)</f>
        <v>51.83</v>
      </c>
      <c r="R63" s="34">
        <v>38.075000000000003</v>
      </c>
      <c r="S63" s="34"/>
      <c r="T63" s="34">
        <f>SUM(Q63,R63)</f>
        <v>89.905000000000001</v>
      </c>
    </row>
    <row r="64" spans="1:20">
      <c r="A64" s="18"/>
      <c r="B64" s="5" t="s">
        <v>74</v>
      </c>
      <c r="C64" s="6">
        <v>37419</v>
      </c>
      <c r="D64" s="35" t="s">
        <v>25</v>
      </c>
      <c r="E64" s="34"/>
      <c r="F64" s="34"/>
      <c r="G64" s="34">
        <f t="shared" ref="G64:G65" si="49">SUM(E64:F64)</f>
        <v>0</v>
      </c>
      <c r="H64" s="34">
        <v>23.7</v>
      </c>
      <c r="I64" s="34">
        <v>1</v>
      </c>
      <c r="J64" s="67">
        <f t="shared" ref="J64:J65" si="50">SUM(H64:I64)</f>
        <v>24.7</v>
      </c>
      <c r="K64" s="34">
        <v>23.3</v>
      </c>
      <c r="L64" s="34">
        <v>0.9</v>
      </c>
      <c r="M64" s="67">
        <f t="shared" ref="M64:M65" si="51">SUM(K64:L64)</f>
        <v>24.2</v>
      </c>
      <c r="N64" s="34"/>
      <c r="O64" s="34"/>
      <c r="P64" s="34">
        <f t="shared" si="48"/>
        <v>0</v>
      </c>
      <c r="Q64" s="34">
        <f>SUM(J64,M64)</f>
        <v>48.9</v>
      </c>
      <c r="R64" s="34"/>
      <c r="S64" s="34"/>
      <c r="T64" s="34"/>
    </row>
    <row r="65" spans="1:20">
      <c r="A65" s="18"/>
      <c r="B65" s="5" t="s">
        <v>129</v>
      </c>
      <c r="C65" s="6">
        <v>37167</v>
      </c>
      <c r="D65" s="35" t="s">
        <v>118</v>
      </c>
      <c r="E65" s="34"/>
      <c r="F65" s="34"/>
      <c r="G65" s="34">
        <f t="shared" si="49"/>
        <v>0</v>
      </c>
      <c r="H65" s="34">
        <v>23.41</v>
      </c>
      <c r="I65" s="34">
        <v>0.7</v>
      </c>
      <c r="J65" s="67">
        <f t="shared" si="50"/>
        <v>24.11</v>
      </c>
      <c r="K65" s="34">
        <v>22.96</v>
      </c>
      <c r="L65" s="34">
        <v>0.4</v>
      </c>
      <c r="M65" s="67">
        <f t="shared" si="51"/>
        <v>23.36</v>
      </c>
      <c r="N65" s="34"/>
      <c r="O65" s="34"/>
      <c r="P65" s="34">
        <f t="shared" si="48"/>
        <v>0</v>
      </c>
      <c r="Q65" s="34">
        <f>SUM(J65,M65)</f>
        <v>47.47</v>
      </c>
      <c r="R65" s="34"/>
      <c r="S65" s="34"/>
      <c r="T65" s="34"/>
    </row>
    <row r="66" spans="1:20">
      <c r="A66" s="18"/>
      <c r="B66" s="5" t="s">
        <v>130</v>
      </c>
      <c r="C66" s="6">
        <v>36946</v>
      </c>
      <c r="D66" s="35" t="s">
        <v>118</v>
      </c>
      <c r="E66" s="34"/>
      <c r="F66" s="34"/>
      <c r="G66" s="34">
        <f t="shared" ref="G66:G69" si="52">SUM(E66:F66)</f>
        <v>0</v>
      </c>
      <c r="H66" s="34">
        <v>23.35</v>
      </c>
      <c r="I66" s="34">
        <v>0.6</v>
      </c>
      <c r="J66" s="67">
        <f t="shared" ref="J66:J69" si="53">SUM(H66:I66)</f>
        <v>23.950000000000003</v>
      </c>
      <c r="K66" s="34">
        <v>23.88</v>
      </c>
      <c r="L66" s="34">
        <v>2</v>
      </c>
      <c r="M66" s="67">
        <f t="shared" ref="M66:M69" si="54">SUM(K66:L66)</f>
        <v>25.88</v>
      </c>
      <c r="N66" s="34"/>
      <c r="O66" s="34"/>
      <c r="P66" s="34">
        <f t="shared" si="48"/>
        <v>0</v>
      </c>
      <c r="Q66" s="34">
        <f>SUM(J66,M66)</f>
        <v>49.83</v>
      </c>
      <c r="R66" s="34"/>
      <c r="S66" s="34"/>
      <c r="T66" s="34"/>
    </row>
    <row r="67" spans="1:20">
      <c r="A67" s="18"/>
      <c r="B67" s="5" t="s">
        <v>73</v>
      </c>
      <c r="C67" s="6">
        <v>37476</v>
      </c>
      <c r="D67" s="35" t="s">
        <v>25</v>
      </c>
      <c r="E67" s="34"/>
      <c r="F67" s="34"/>
      <c r="G67" s="34">
        <f t="shared" si="52"/>
        <v>0</v>
      </c>
      <c r="H67" s="34">
        <v>23.2</v>
      </c>
      <c r="I67" s="34">
        <v>0.5</v>
      </c>
      <c r="J67" s="67">
        <f t="shared" si="53"/>
        <v>23.7</v>
      </c>
      <c r="K67" s="34">
        <v>23</v>
      </c>
      <c r="L67" s="34">
        <v>0.6</v>
      </c>
      <c r="M67" s="67">
        <f t="shared" si="54"/>
        <v>23.6</v>
      </c>
      <c r="N67" s="34"/>
      <c r="O67" s="34"/>
      <c r="P67" s="34">
        <f t="shared" si="48"/>
        <v>0</v>
      </c>
      <c r="Q67" s="34">
        <f>SUM(J67,M67)</f>
        <v>47.3</v>
      </c>
      <c r="R67" s="34"/>
      <c r="S67" s="34"/>
      <c r="T67" s="34"/>
    </row>
    <row r="68" spans="1:20">
      <c r="A68" s="18"/>
      <c r="B68" s="5" t="s">
        <v>72</v>
      </c>
      <c r="C68" s="6">
        <v>37383</v>
      </c>
      <c r="D68" s="35" t="s">
        <v>25</v>
      </c>
      <c r="E68" s="34"/>
      <c r="F68" s="34"/>
      <c r="G68" s="34">
        <f t="shared" si="52"/>
        <v>0</v>
      </c>
      <c r="H68" s="34">
        <v>22.75</v>
      </c>
      <c r="I68" s="34">
        <v>0.2</v>
      </c>
      <c r="J68" s="67">
        <f t="shared" si="53"/>
        <v>22.95</v>
      </c>
      <c r="K68" s="34">
        <v>22.96</v>
      </c>
      <c r="L68" s="34">
        <v>0.5</v>
      </c>
      <c r="M68" s="67">
        <f t="shared" si="54"/>
        <v>23.46</v>
      </c>
      <c r="N68" s="34"/>
      <c r="O68" s="34"/>
      <c r="P68" s="34">
        <f t="shared" si="48"/>
        <v>0</v>
      </c>
      <c r="Q68" s="34">
        <f>SUM(J68,M68)</f>
        <v>46.41</v>
      </c>
      <c r="R68" s="34"/>
      <c r="S68" s="34"/>
      <c r="T68" s="34"/>
    </row>
    <row r="69" spans="1:20">
      <c r="A69" s="18"/>
      <c r="B69" s="5" t="s">
        <v>162</v>
      </c>
      <c r="C69" s="6">
        <v>37493</v>
      </c>
      <c r="D69" s="35" t="s">
        <v>157</v>
      </c>
      <c r="E69" s="34"/>
      <c r="F69" s="34"/>
      <c r="G69" s="34">
        <f t="shared" si="52"/>
        <v>0</v>
      </c>
      <c r="H69" s="34"/>
      <c r="I69" s="34"/>
      <c r="J69" s="34">
        <f t="shared" si="53"/>
        <v>0</v>
      </c>
      <c r="K69" s="34">
        <v>23.61</v>
      </c>
      <c r="L69" s="34">
        <v>1.5</v>
      </c>
      <c r="M69" s="67">
        <f t="shared" si="54"/>
        <v>25.11</v>
      </c>
      <c r="N69" s="34">
        <v>23.58</v>
      </c>
      <c r="O69" s="34">
        <v>1.3</v>
      </c>
      <c r="P69" s="67">
        <f t="shared" si="48"/>
        <v>24.88</v>
      </c>
      <c r="Q69" s="34">
        <f>SUM(M69,P69)</f>
        <v>49.989999999999995</v>
      </c>
      <c r="R69" s="34">
        <v>37.365000000000002</v>
      </c>
      <c r="S69" s="34"/>
      <c r="T69" s="34">
        <f>SUM(Q69,R69)</f>
        <v>87.35499999999999</v>
      </c>
    </row>
    <row r="70" spans="1:20">
      <c r="A70" s="18"/>
      <c r="B70" s="5" t="s">
        <v>163</v>
      </c>
      <c r="C70" s="6">
        <v>36713</v>
      </c>
      <c r="D70" s="35" t="s">
        <v>154</v>
      </c>
      <c r="E70" s="34"/>
      <c r="F70" s="34"/>
      <c r="G70" s="34">
        <f t="shared" ref="G70" si="55">SUM(E70:F70)</f>
        <v>0</v>
      </c>
      <c r="H70" s="34"/>
      <c r="I70" s="34"/>
      <c r="J70" s="34">
        <f t="shared" ref="J70" si="56">SUM(H70:I70)</f>
        <v>0</v>
      </c>
      <c r="K70" s="34">
        <v>23.55</v>
      </c>
      <c r="L70" s="34">
        <v>1.3</v>
      </c>
      <c r="M70" s="67">
        <f t="shared" ref="M70" si="57">SUM(K70:L70)</f>
        <v>24.85</v>
      </c>
      <c r="N70" s="34">
        <v>22.96</v>
      </c>
      <c r="O70" s="34">
        <v>0.3</v>
      </c>
      <c r="P70" s="67">
        <f t="shared" si="48"/>
        <v>23.26</v>
      </c>
      <c r="Q70" s="34">
        <f>SUM(M70,P70)</f>
        <v>48.11</v>
      </c>
      <c r="R70" s="34">
        <v>36.435000000000002</v>
      </c>
      <c r="S70" s="34"/>
      <c r="T70" s="34">
        <f>SUM(Q70,R70)</f>
        <v>84.545000000000002</v>
      </c>
    </row>
    <row r="71" spans="1:20">
      <c r="A71" s="18"/>
      <c r="B71" s="5" t="s">
        <v>164</v>
      </c>
      <c r="C71" s="6">
        <v>36916</v>
      </c>
      <c r="D71" s="35" t="s">
        <v>157</v>
      </c>
      <c r="E71" s="34"/>
      <c r="F71" s="34"/>
      <c r="G71" s="34">
        <f t="shared" ref="G71" si="58">SUM(E71:F71)</f>
        <v>0</v>
      </c>
      <c r="H71" s="34"/>
      <c r="I71" s="34"/>
      <c r="J71" s="34">
        <f t="shared" ref="J71" si="59">SUM(H71:I71)</f>
        <v>0</v>
      </c>
      <c r="K71" s="34">
        <v>23.25</v>
      </c>
      <c r="L71" s="34">
        <v>0.8</v>
      </c>
      <c r="M71" s="67">
        <f t="shared" ref="M71" si="60">SUM(K71:L71)</f>
        <v>24.05</v>
      </c>
      <c r="N71" s="34">
        <v>23.31</v>
      </c>
      <c r="O71" s="34">
        <v>0.9</v>
      </c>
      <c r="P71" s="67">
        <f t="shared" si="48"/>
        <v>24.209999999999997</v>
      </c>
      <c r="Q71" s="34">
        <f>SUM(M71,P71)</f>
        <v>48.26</v>
      </c>
      <c r="R71" s="34">
        <v>35.445</v>
      </c>
      <c r="S71" s="34"/>
      <c r="T71" s="34">
        <f>SUM(Q71,R71)</f>
        <v>83.704999999999998</v>
      </c>
    </row>
    <row r="72" spans="1:20">
      <c r="A72" s="18" t="s">
        <v>209</v>
      </c>
      <c r="B72" s="12" t="s">
        <v>98</v>
      </c>
      <c r="C72" s="13">
        <v>37379</v>
      </c>
      <c r="D72" s="66" t="s">
        <v>100</v>
      </c>
      <c r="E72" s="34"/>
      <c r="F72" s="34"/>
      <c r="G72" s="34">
        <f t="shared" ref="G72" si="61">SUM(E72:F72)</f>
        <v>0</v>
      </c>
      <c r="H72" s="34">
        <v>23.81</v>
      </c>
      <c r="I72" s="34">
        <v>1.5</v>
      </c>
      <c r="J72" s="67">
        <f t="shared" ref="J72" si="62">SUM(H72:I72)</f>
        <v>25.31</v>
      </c>
      <c r="K72" s="34">
        <v>24.1</v>
      </c>
      <c r="L72" s="34">
        <v>2</v>
      </c>
      <c r="M72" s="67">
        <f t="shared" ref="M72" si="63">SUM(K72:L72)</f>
        <v>26.1</v>
      </c>
      <c r="N72" s="34"/>
      <c r="O72" s="34"/>
      <c r="P72" s="34">
        <f t="shared" si="48"/>
        <v>0</v>
      </c>
      <c r="Q72" s="34">
        <f>SUM(J72,M72)</f>
        <v>51.41</v>
      </c>
      <c r="R72" s="34">
        <v>38.134999999999998</v>
      </c>
      <c r="S72" s="34"/>
      <c r="T72" s="34">
        <f>SUM(Q72,R72)</f>
        <v>89.544999999999987</v>
      </c>
    </row>
    <row r="73" spans="1:20">
      <c r="A73" s="72" t="s">
        <v>210</v>
      </c>
      <c r="B73" s="36" t="s">
        <v>55</v>
      </c>
      <c r="C73" s="37">
        <v>37285</v>
      </c>
      <c r="D73" s="40" t="s">
        <v>56</v>
      </c>
      <c r="E73" s="34">
        <v>23.43</v>
      </c>
      <c r="F73" s="34">
        <v>2</v>
      </c>
      <c r="G73" s="67">
        <f t="shared" si="1"/>
        <v>25.43</v>
      </c>
      <c r="H73" s="34">
        <v>23.93</v>
      </c>
      <c r="I73" s="34">
        <v>2</v>
      </c>
      <c r="J73" s="67">
        <f t="shared" si="2"/>
        <v>25.93</v>
      </c>
      <c r="K73" s="34"/>
      <c r="L73" s="34"/>
      <c r="M73" s="34">
        <f t="shared" si="3"/>
        <v>0</v>
      </c>
      <c r="N73" s="34"/>
      <c r="O73" s="34"/>
      <c r="P73" s="34">
        <f t="shared" si="48"/>
        <v>0</v>
      </c>
      <c r="Q73" s="34">
        <f>SUM(G73,J73)</f>
        <v>51.36</v>
      </c>
      <c r="R73" s="34">
        <v>37.020000000000003</v>
      </c>
      <c r="S73" s="34"/>
      <c r="T73" s="34">
        <f>SUM(Q73,R73)</f>
        <v>88.38</v>
      </c>
    </row>
    <row r="74" spans="1:20">
      <c r="A74" s="25"/>
      <c r="B74" s="24" t="s">
        <v>19</v>
      </c>
      <c r="C74" s="23"/>
      <c r="D74" s="27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1:20">
      <c r="A75" s="71" t="s">
        <v>209</v>
      </c>
      <c r="B75" s="5" t="s">
        <v>57</v>
      </c>
      <c r="C75" s="6">
        <v>36111</v>
      </c>
      <c r="D75" s="16" t="s">
        <v>56</v>
      </c>
      <c r="E75" s="30">
        <v>23.98</v>
      </c>
      <c r="F75" s="30">
        <v>2</v>
      </c>
      <c r="G75" s="67">
        <f t="shared" si="1"/>
        <v>25.98</v>
      </c>
      <c r="H75" s="30">
        <v>24.41</v>
      </c>
      <c r="I75" s="30">
        <v>2</v>
      </c>
      <c r="J75" s="67">
        <f t="shared" si="2"/>
        <v>26.41</v>
      </c>
      <c r="K75" s="30"/>
      <c r="L75" s="30"/>
      <c r="M75" s="34">
        <f>SUM(K75:L75)</f>
        <v>0</v>
      </c>
      <c r="N75" s="30"/>
      <c r="O75" s="30"/>
      <c r="P75" s="34">
        <f>SUM(N75:O75)</f>
        <v>0</v>
      </c>
      <c r="Q75" s="30">
        <f>SUM(G75,J75)</f>
        <v>52.39</v>
      </c>
      <c r="R75" s="30">
        <v>38.134999999999998</v>
      </c>
      <c r="S75" s="30"/>
      <c r="T75" s="30">
        <f>SUM(Q75,R75)</f>
        <v>90.525000000000006</v>
      </c>
    </row>
    <row r="76" spans="1:20">
      <c r="A76" s="71" t="s">
        <v>210</v>
      </c>
      <c r="B76" s="5" t="s">
        <v>58</v>
      </c>
      <c r="C76" s="6">
        <v>36328</v>
      </c>
      <c r="D76" s="16" t="s">
        <v>56</v>
      </c>
      <c r="E76" s="30">
        <v>23.95</v>
      </c>
      <c r="F76" s="30">
        <v>1.5</v>
      </c>
      <c r="G76" s="67">
        <f t="shared" si="1"/>
        <v>25.45</v>
      </c>
      <c r="H76" s="30">
        <v>23.91</v>
      </c>
      <c r="I76" s="30">
        <v>1.3</v>
      </c>
      <c r="J76" s="67">
        <f t="shared" si="2"/>
        <v>25.21</v>
      </c>
      <c r="K76" s="30"/>
      <c r="L76" s="30"/>
      <c r="M76" s="34">
        <f t="shared" si="3"/>
        <v>0</v>
      </c>
      <c r="N76" s="30"/>
      <c r="O76" s="30"/>
      <c r="P76" s="34">
        <f t="shared" ref="P76:P81" si="64">SUM(N76:O76)</f>
        <v>0</v>
      </c>
      <c r="Q76" s="30">
        <f>SUM(G76,J76)</f>
        <v>50.66</v>
      </c>
      <c r="R76" s="30">
        <v>36.26</v>
      </c>
      <c r="S76" s="30"/>
      <c r="T76" s="30">
        <f>SUM(Q76,R76)</f>
        <v>86.919999999999987</v>
      </c>
    </row>
    <row r="77" spans="1:20">
      <c r="A77" s="71" t="s">
        <v>211</v>
      </c>
      <c r="B77" s="5" t="s">
        <v>59</v>
      </c>
      <c r="C77" s="6">
        <v>36456</v>
      </c>
      <c r="D77" s="16" t="s">
        <v>56</v>
      </c>
      <c r="E77" s="30">
        <v>23.35</v>
      </c>
      <c r="F77" s="30">
        <v>1.3</v>
      </c>
      <c r="G77" s="67">
        <f t="shared" si="1"/>
        <v>24.650000000000002</v>
      </c>
      <c r="H77" s="30">
        <v>23.92</v>
      </c>
      <c r="I77" s="30">
        <v>1.5</v>
      </c>
      <c r="J77" s="67">
        <f t="shared" si="2"/>
        <v>25.42</v>
      </c>
      <c r="K77" s="30"/>
      <c r="L77" s="30"/>
      <c r="M77" s="34">
        <f t="shared" si="3"/>
        <v>0</v>
      </c>
      <c r="N77" s="30"/>
      <c r="O77" s="30"/>
      <c r="P77" s="34">
        <f t="shared" si="64"/>
        <v>0</v>
      </c>
      <c r="Q77" s="30">
        <f>SUM(G78,G77,J77)</f>
        <v>50.070000000000007</v>
      </c>
      <c r="R77" s="30">
        <v>36.825000000000003</v>
      </c>
      <c r="S77" s="30"/>
      <c r="T77" s="30">
        <f>SUM(Q77,R77)</f>
        <v>86.89500000000001</v>
      </c>
    </row>
    <row r="78" spans="1:20">
      <c r="A78" s="51"/>
      <c r="B78" s="5" t="s">
        <v>128</v>
      </c>
      <c r="C78" s="6" t="s">
        <v>150</v>
      </c>
      <c r="D78" s="49" t="s">
        <v>118</v>
      </c>
      <c r="E78" s="47"/>
      <c r="F78" s="47"/>
      <c r="G78" s="34">
        <f t="shared" si="1"/>
        <v>0</v>
      </c>
      <c r="H78" s="47">
        <v>22.82</v>
      </c>
      <c r="I78" s="47">
        <v>1.1000000000000001</v>
      </c>
      <c r="J78" s="67">
        <f t="shared" si="2"/>
        <v>23.92</v>
      </c>
      <c r="K78" s="47">
        <v>23.2</v>
      </c>
      <c r="L78" s="47">
        <v>2</v>
      </c>
      <c r="M78" s="67">
        <f t="shared" si="3"/>
        <v>25.2</v>
      </c>
      <c r="N78" s="47"/>
      <c r="O78" s="47"/>
      <c r="P78" s="34">
        <f t="shared" si="64"/>
        <v>0</v>
      </c>
      <c r="Q78" s="47">
        <f>SUM(J78,M78)</f>
        <v>49.120000000000005</v>
      </c>
      <c r="R78" s="47"/>
      <c r="S78" s="47"/>
      <c r="T78" s="47"/>
    </row>
    <row r="79" spans="1:20">
      <c r="A79" s="71" t="s">
        <v>210</v>
      </c>
      <c r="B79" s="36" t="s">
        <v>60</v>
      </c>
      <c r="C79" s="37">
        <v>35154</v>
      </c>
      <c r="D79" s="39" t="s">
        <v>51</v>
      </c>
      <c r="E79" s="30">
        <v>23.88</v>
      </c>
      <c r="F79" s="30">
        <v>2</v>
      </c>
      <c r="G79" s="67">
        <f t="shared" si="1"/>
        <v>25.88</v>
      </c>
      <c r="H79" s="30">
        <v>23.71</v>
      </c>
      <c r="I79" s="30">
        <v>2</v>
      </c>
      <c r="J79" s="67">
        <f t="shared" si="2"/>
        <v>25.71</v>
      </c>
      <c r="K79" s="30"/>
      <c r="L79" s="30"/>
      <c r="M79" s="34">
        <f t="shared" si="3"/>
        <v>0</v>
      </c>
      <c r="N79" s="30"/>
      <c r="O79" s="30"/>
      <c r="P79" s="34">
        <f t="shared" si="64"/>
        <v>0</v>
      </c>
      <c r="Q79" s="30">
        <f>SUM(G79,J79)</f>
        <v>51.59</v>
      </c>
      <c r="R79" s="30">
        <v>36.19</v>
      </c>
      <c r="S79" s="30"/>
      <c r="T79" s="30">
        <f>SUM(Q79,R79)</f>
        <v>87.78</v>
      </c>
    </row>
    <row r="80" spans="1:20">
      <c r="A80" s="71" t="s">
        <v>209</v>
      </c>
      <c r="B80" s="36" t="s">
        <v>61</v>
      </c>
      <c r="C80" s="37">
        <v>36103</v>
      </c>
      <c r="D80" s="39" t="s">
        <v>56</v>
      </c>
      <c r="E80" s="30">
        <v>23.6</v>
      </c>
      <c r="F80" s="30">
        <v>1.5</v>
      </c>
      <c r="G80" s="67">
        <f t="shared" si="1"/>
        <v>25.1</v>
      </c>
      <c r="H80" s="30"/>
      <c r="I80" s="30"/>
      <c r="J80" s="34">
        <f t="shared" si="2"/>
        <v>0</v>
      </c>
      <c r="K80" s="30"/>
      <c r="L80" s="30"/>
      <c r="M80" s="34">
        <f t="shared" si="3"/>
        <v>0</v>
      </c>
      <c r="N80" s="30">
        <v>23.36</v>
      </c>
      <c r="O80" s="30">
        <v>2</v>
      </c>
      <c r="P80" s="67">
        <f t="shared" si="64"/>
        <v>25.36</v>
      </c>
      <c r="Q80" s="30">
        <f>SUM(G80,P80)</f>
        <v>50.46</v>
      </c>
      <c r="R80" s="30">
        <v>38.494999999999997</v>
      </c>
      <c r="S80" s="30"/>
      <c r="T80" s="30">
        <f>SUM(Q80,R80)</f>
        <v>88.954999999999998</v>
      </c>
    </row>
    <row r="81" spans="1:20">
      <c r="A81" s="18" t="s">
        <v>211</v>
      </c>
      <c r="B81" s="36" t="s">
        <v>62</v>
      </c>
      <c r="C81" s="37">
        <v>35303</v>
      </c>
      <c r="D81" s="40" t="s">
        <v>56</v>
      </c>
      <c r="E81" s="34">
        <v>23.15</v>
      </c>
      <c r="F81" s="34">
        <v>1.3</v>
      </c>
      <c r="G81" s="67">
        <f t="shared" si="1"/>
        <v>24.45</v>
      </c>
      <c r="H81" s="34">
        <v>23.56</v>
      </c>
      <c r="I81" s="34">
        <v>1.5</v>
      </c>
      <c r="J81" s="67">
        <f t="shared" si="2"/>
        <v>25.06</v>
      </c>
      <c r="K81" s="34"/>
      <c r="L81" s="34"/>
      <c r="M81" s="34">
        <f t="shared" si="3"/>
        <v>0</v>
      </c>
      <c r="N81" s="34"/>
      <c r="O81" s="34"/>
      <c r="P81" s="34">
        <f t="shared" si="64"/>
        <v>0</v>
      </c>
      <c r="Q81" s="34">
        <f>SUM(G82,G81,J81)</f>
        <v>49.51</v>
      </c>
      <c r="R81" s="34">
        <v>37.875</v>
      </c>
      <c r="S81" s="34"/>
      <c r="T81" s="34">
        <f>SUM(Q81,R81)</f>
        <v>87.384999999999991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"/>
  <sheetViews>
    <sheetView workbookViewId="0">
      <selection activeCell="B11" sqref="B11"/>
    </sheetView>
  </sheetViews>
  <sheetFormatPr defaultRowHeight="15"/>
  <cols>
    <col min="1" max="1" width="4.85546875" customWidth="1"/>
    <col min="2" max="2" width="29.28515625" customWidth="1"/>
    <col min="3" max="3" width="10.7109375" bestFit="1" customWidth="1"/>
    <col min="4" max="4" width="28.140625" customWidth="1"/>
  </cols>
  <sheetData>
    <row r="1" spans="1:21">
      <c r="A1" s="1" t="s">
        <v>0</v>
      </c>
      <c r="B1" s="1" t="s">
        <v>1</v>
      </c>
      <c r="C1" s="2" t="s">
        <v>2</v>
      </c>
      <c r="D1" s="1" t="s">
        <v>3</v>
      </c>
      <c r="E1" s="14" t="s">
        <v>4</v>
      </c>
      <c r="F1" s="4" t="s">
        <v>5</v>
      </c>
      <c r="G1" s="3" t="s">
        <v>6</v>
      </c>
      <c r="H1" s="3" t="s">
        <v>7</v>
      </c>
      <c r="I1" s="3" t="s">
        <v>5</v>
      </c>
      <c r="J1" s="4" t="s">
        <v>8</v>
      </c>
      <c r="K1" s="3" t="s">
        <v>9</v>
      </c>
      <c r="L1" s="3" t="s">
        <v>5</v>
      </c>
      <c r="M1" s="3" t="s">
        <v>10</v>
      </c>
      <c r="N1" s="3" t="s">
        <v>11</v>
      </c>
      <c r="O1" s="15" t="s">
        <v>5</v>
      </c>
      <c r="P1" s="3" t="s">
        <v>12</v>
      </c>
      <c r="Q1" s="3" t="s">
        <v>13</v>
      </c>
      <c r="R1" s="3" t="s">
        <v>14</v>
      </c>
      <c r="S1" s="3" t="s">
        <v>5</v>
      </c>
      <c r="T1" s="4" t="s">
        <v>15</v>
      </c>
    </row>
    <row r="2" spans="1:21">
      <c r="A2" s="9"/>
      <c r="B2" s="8" t="s">
        <v>19</v>
      </c>
      <c r="C2" s="7"/>
      <c r="D2" s="11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1">
      <c r="A3" s="77" t="s">
        <v>209</v>
      </c>
      <c r="B3" s="41" t="s">
        <v>110</v>
      </c>
      <c r="C3" s="45">
        <v>37040</v>
      </c>
      <c r="D3" s="80" t="s">
        <v>112</v>
      </c>
      <c r="E3" s="74"/>
      <c r="F3" s="74"/>
      <c r="G3" s="74">
        <f t="shared" ref="G3" si="0">SUM(E3:F5)</f>
        <v>0</v>
      </c>
      <c r="H3" s="74">
        <v>31.81</v>
      </c>
      <c r="I3" s="74">
        <v>2</v>
      </c>
      <c r="J3" s="83">
        <f t="shared" ref="J3" si="1">SUM(H3:I5)</f>
        <v>33.81</v>
      </c>
      <c r="K3" s="74">
        <v>22.35</v>
      </c>
      <c r="L3" s="74">
        <v>2</v>
      </c>
      <c r="M3" s="74">
        <f t="shared" ref="M3" si="2">SUM(K3:L5)</f>
        <v>24.35</v>
      </c>
      <c r="N3" s="74">
        <v>33.270000000000003</v>
      </c>
      <c r="O3" s="74">
        <v>2</v>
      </c>
      <c r="P3" s="83">
        <f t="shared" ref="P3" si="3">SUM(N3:O5)</f>
        <v>35.270000000000003</v>
      </c>
      <c r="Q3" s="74">
        <f>SUM(J3,P3)</f>
        <v>69.080000000000013</v>
      </c>
      <c r="R3" s="74">
        <v>49.97</v>
      </c>
      <c r="S3" s="74"/>
      <c r="T3" s="74">
        <f>SUM(Q3,R3)</f>
        <v>119.05000000000001</v>
      </c>
    </row>
    <row r="4" spans="1:21">
      <c r="A4" s="78"/>
      <c r="B4" s="43" t="s">
        <v>111</v>
      </c>
      <c r="C4" s="46">
        <v>35942</v>
      </c>
      <c r="D4" s="81"/>
      <c r="E4" s="75"/>
      <c r="F4" s="75"/>
      <c r="G4" s="75"/>
      <c r="H4" s="75"/>
      <c r="I4" s="75"/>
      <c r="J4" s="84"/>
      <c r="K4" s="75"/>
      <c r="L4" s="75"/>
      <c r="M4" s="75"/>
      <c r="N4" s="75"/>
      <c r="O4" s="75"/>
      <c r="P4" s="84"/>
      <c r="Q4" s="75"/>
      <c r="R4" s="75"/>
      <c r="S4" s="75"/>
      <c r="T4" s="75"/>
      <c r="U4" t="s">
        <v>208</v>
      </c>
    </row>
    <row r="5" spans="1:21">
      <c r="A5" s="79"/>
      <c r="B5" s="42" t="s">
        <v>205</v>
      </c>
      <c r="C5" s="44">
        <v>36753</v>
      </c>
      <c r="D5" s="82"/>
      <c r="E5" s="76"/>
      <c r="F5" s="76"/>
      <c r="G5" s="76"/>
      <c r="H5" s="76"/>
      <c r="I5" s="76"/>
      <c r="J5" s="85"/>
      <c r="K5" s="76"/>
      <c r="L5" s="76"/>
      <c r="M5" s="76"/>
      <c r="N5" s="76"/>
      <c r="O5" s="76"/>
      <c r="P5" s="85"/>
      <c r="Q5" s="76"/>
      <c r="R5" s="76"/>
      <c r="S5" s="76"/>
      <c r="T5" s="76"/>
    </row>
  </sheetData>
  <mergeCells count="18">
    <mergeCell ref="R3:R5"/>
    <mergeCell ref="S3:S5"/>
    <mergeCell ref="T3:T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H3:H5"/>
    <mergeCell ref="A3:A5"/>
    <mergeCell ref="D3:D5"/>
    <mergeCell ref="E3:E5"/>
    <mergeCell ref="F3:F5"/>
    <mergeCell ref="G3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tabSelected="1" topLeftCell="A82" workbookViewId="0">
      <selection activeCell="I103" sqref="I103"/>
    </sheetView>
  </sheetViews>
  <sheetFormatPr defaultRowHeight="15"/>
  <cols>
    <col min="1" max="1" width="4.85546875" customWidth="1"/>
    <col min="2" max="2" width="23.85546875" customWidth="1"/>
    <col min="3" max="3" width="10.7109375" bestFit="1" customWidth="1"/>
    <col min="4" max="4" width="28.140625" customWidth="1"/>
  </cols>
  <sheetData>
    <row r="1" spans="1:20">
      <c r="A1" s="1" t="s">
        <v>0</v>
      </c>
      <c r="B1" s="1" t="s">
        <v>1</v>
      </c>
      <c r="C1" s="2" t="s">
        <v>2</v>
      </c>
      <c r="D1" s="1" t="s">
        <v>3</v>
      </c>
      <c r="E1" s="14" t="s">
        <v>4</v>
      </c>
      <c r="F1" s="4" t="s">
        <v>5</v>
      </c>
      <c r="G1" s="3" t="s">
        <v>6</v>
      </c>
      <c r="H1" s="3" t="s">
        <v>7</v>
      </c>
      <c r="I1" s="3" t="s">
        <v>5</v>
      </c>
      <c r="J1" s="4" t="s">
        <v>8</v>
      </c>
      <c r="K1" s="3" t="s">
        <v>9</v>
      </c>
      <c r="L1" s="3" t="s">
        <v>5</v>
      </c>
      <c r="M1" s="3" t="s">
        <v>10</v>
      </c>
      <c r="N1" s="3" t="s">
        <v>11</v>
      </c>
      <c r="O1" s="15" t="s">
        <v>5</v>
      </c>
      <c r="P1" s="3" t="s">
        <v>12</v>
      </c>
      <c r="Q1" s="3" t="s">
        <v>13</v>
      </c>
      <c r="R1" s="3" t="s">
        <v>14</v>
      </c>
      <c r="S1" s="3" t="s">
        <v>5</v>
      </c>
      <c r="T1" s="4" t="s">
        <v>15</v>
      </c>
    </row>
    <row r="2" spans="1:20">
      <c r="A2" s="7"/>
      <c r="B2" s="8" t="s">
        <v>16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>
      <c r="A3" s="77" t="s">
        <v>209</v>
      </c>
      <c r="B3" s="41" t="s">
        <v>26</v>
      </c>
      <c r="C3" s="45">
        <v>39558</v>
      </c>
      <c r="D3" s="80" t="s">
        <v>25</v>
      </c>
      <c r="E3" s="74">
        <v>17.940000000000001</v>
      </c>
      <c r="F3" s="74">
        <v>2</v>
      </c>
      <c r="G3" s="74">
        <f>SUM(E3:F7)</f>
        <v>19.940000000000001</v>
      </c>
      <c r="H3" s="74">
        <v>21.36</v>
      </c>
      <c r="I3" s="74">
        <v>2</v>
      </c>
      <c r="J3" s="83">
        <f>SUM(H3:I7)</f>
        <v>23.36</v>
      </c>
      <c r="K3" s="74">
        <v>20.399999999999999</v>
      </c>
      <c r="L3" s="74">
        <v>2</v>
      </c>
      <c r="M3" s="83">
        <f>SUM(K3:L7)</f>
        <v>22.4</v>
      </c>
      <c r="N3" s="74"/>
      <c r="O3" s="74"/>
      <c r="P3" s="74">
        <f>SUM(N3:O7)</f>
        <v>0</v>
      </c>
      <c r="Q3" s="74">
        <f>SUM(J3,M3)</f>
        <v>45.76</v>
      </c>
      <c r="R3" s="74">
        <v>33.24</v>
      </c>
      <c r="S3" s="74">
        <f>SUM(Q3,R3)</f>
        <v>79</v>
      </c>
      <c r="T3" s="74"/>
    </row>
    <row r="4" spans="1:20">
      <c r="A4" s="78"/>
      <c r="B4" s="43" t="s">
        <v>24</v>
      </c>
      <c r="C4" s="46">
        <v>39162</v>
      </c>
      <c r="D4" s="81"/>
      <c r="E4" s="75"/>
      <c r="F4" s="75"/>
      <c r="G4" s="75"/>
      <c r="H4" s="75"/>
      <c r="I4" s="75"/>
      <c r="J4" s="84"/>
      <c r="K4" s="75"/>
      <c r="L4" s="75"/>
      <c r="M4" s="84"/>
      <c r="N4" s="75"/>
      <c r="O4" s="75"/>
      <c r="P4" s="75"/>
      <c r="Q4" s="75"/>
      <c r="R4" s="75"/>
      <c r="S4" s="75"/>
      <c r="T4" s="75"/>
    </row>
    <row r="5" spans="1:20">
      <c r="A5" s="78"/>
      <c r="B5" s="43" t="s">
        <v>31</v>
      </c>
      <c r="C5" s="46">
        <v>39328</v>
      </c>
      <c r="D5" s="81"/>
      <c r="E5" s="75"/>
      <c r="F5" s="75"/>
      <c r="G5" s="75"/>
      <c r="H5" s="75"/>
      <c r="I5" s="75"/>
      <c r="J5" s="84"/>
      <c r="K5" s="75"/>
      <c r="L5" s="75"/>
      <c r="M5" s="84"/>
      <c r="N5" s="75"/>
      <c r="O5" s="75"/>
      <c r="P5" s="75"/>
      <c r="Q5" s="75"/>
      <c r="R5" s="75"/>
      <c r="S5" s="75"/>
      <c r="T5" s="75"/>
    </row>
    <row r="6" spans="1:20">
      <c r="A6" s="78"/>
      <c r="B6" s="43" t="s">
        <v>28</v>
      </c>
      <c r="C6" s="46">
        <v>39007</v>
      </c>
      <c r="D6" s="81"/>
      <c r="E6" s="75"/>
      <c r="F6" s="75"/>
      <c r="G6" s="75"/>
      <c r="H6" s="75"/>
      <c r="I6" s="75"/>
      <c r="J6" s="84"/>
      <c r="K6" s="75"/>
      <c r="L6" s="75"/>
      <c r="M6" s="84"/>
      <c r="N6" s="75"/>
      <c r="O6" s="75"/>
      <c r="P6" s="75"/>
      <c r="Q6" s="75"/>
      <c r="R6" s="75"/>
      <c r="S6" s="75"/>
      <c r="T6" s="75"/>
    </row>
    <row r="7" spans="1:20">
      <c r="A7" s="79"/>
      <c r="B7" s="42" t="s">
        <v>29</v>
      </c>
      <c r="C7" s="44">
        <v>38775</v>
      </c>
      <c r="D7" s="82"/>
      <c r="E7" s="76"/>
      <c r="F7" s="76"/>
      <c r="G7" s="76"/>
      <c r="H7" s="76"/>
      <c r="I7" s="76"/>
      <c r="J7" s="85"/>
      <c r="K7" s="76"/>
      <c r="L7" s="76"/>
      <c r="M7" s="85"/>
      <c r="N7" s="76"/>
      <c r="O7" s="76"/>
      <c r="P7" s="76"/>
      <c r="Q7" s="76"/>
      <c r="R7" s="76"/>
      <c r="S7" s="76"/>
      <c r="T7" s="76"/>
    </row>
    <row r="8" spans="1:20">
      <c r="A8" s="9"/>
      <c r="B8" s="8" t="s">
        <v>17</v>
      </c>
      <c r="C8" s="10"/>
      <c r="D8" s="11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>
      <c r="A9" s="77" t="s">
        <v>210</v>
      </c>
      <c r="B9" s="41" t="s">
        <v>63</v>
      </c>
      <c r="C9" s="45">
        <v>38090</v>
      </c>
      <c r="D9" s="80" t="s">
        <v>56</v>
      </c>
      <c r="E9" s="74">
        <v>29.99</v>
      </c>
      <c r="F9" s="74">
        <v>2</v>
      </c>
      <c r="G9" s="83">
        <f>SUM(E9:F13)</f>
        <v>31.99</v>
      </c>
      <c r="H9" s="74">
        <v>22.29</v>
      </c>
      <c r="I9" s="74">
        <v>1.5</v>
      </c>
      <c r="J9" s="83">
        <f>SUM(H9:I13)</f>
        <v>23.79</v>
      </c>
      <c r="K9" s="74"/>
      <c r="L9" s="74"/>
      <c r="M9" s="74">
        <f>SUM(K9:L13)</f>
        <v>0</v>
      </c>
      <c r="N9" s="74"/>
      <c r="O9" s="74"/>
      <c r="P9" s="74">
        <f>SUM(N9:O13)</f>
        <v>0</v>
      </c>
      <c r="Q9" s="74">
        <f>SUM(G9,J9)</f>
        <v>55.78</v>
      </c>
      <c r="R9" s="74">
        <v>33.185000000000002</v>
      </c>
      <c r="S9" s="74">
        <f>SUM(Q9,R9)</f>
        <v>88.965000000000003</v>
      </c>
      <c r="T9" s="74"/>
    </row>
    <row r="10" spans="1:20">
      <c r="A10" s="78"/>
      <c r="B10" s="43" t="s">
        <v>30</v>
      </c>
      <c r="C10" s="46">
        <v>38964</v>
      </c>
      <c r="D10" s="81"/>
      <c r="E10" s="75"/>
      <c r="F10" s="75"/>
      <c r="G10" s="84"/>
      <c r="H10" s="75"/>
      <c r="I10" s="75"/>
      <c r="J10" s="84"/>
      <c r="K10" s="75"/>
      <c r="L10" s="75"/>
      <c r="M10" s="75"/>
      <c r="N10" s="75"/>
      <c r="O10" s="75"/>
      <c r="P10" s="75"/>
      <c r="Q10" s="75"/>
      <c r="R10" s="75"/>
      <c r="S10" s="75"/>
      <c r="T10" s="75"/>
    </row>
    <row r="11" spans="1:20">
      <c r="A11" s="78"/>
      <c r="B11" s="43" t="s">
        <v>36</v>
      </c>
      <c r="C11" s="46">
        <v>38123</v>
      </c>
      <c r="D11" s="81"/>
      <c r="E11" s="75"/>
      <c r="F11" s="75"/>
      <c r="G11" s="84"/>
      <c r="H11" s="75"/>
      <c r="I11" s="75"/>
      <c r="J11" s="84"/>
      <c r="K11" s="75"/>
      <c r="L11" s="75"/>
      <c r="M11" s="75"/>
      <c r="N11" s="75"/>
      <c r="O11" s="75"/>
      <c r="P11" s="75"/>
      <c r="Q11" s="75"/>
      <c r="R11" s="75"/>
      <c r="S11" s="75"/>
      <c r="T11" s="75"/>
    </row>
    <row r="12" spans="1:20">
      <c r="A12" s="78"/>
      <c r="B12" s="43" t="s">
        <v>52</v>
      </c>
      <c r="C12" s="46">
        <v>37346</v>
      </c>
      <c r="D12" s="81"/>
      <c r="E12" s="75"/>
      <c r="F12" s="75"/>
      <c r="G12" s="84"/>
      <c r="H12" s="75"/>
      <c r="I12" s="75"/>
      <c r="J12" s="84"/>
      <c r="K12" s="75"/>
      <c r="L12" s="75"/>
      <c r="M12" s="75"/>
      <c r="N12" s="75"/>
      <c r="O12" s="75"/>
      <c r="P12" s="75"/>
      <c r="Q12" s="75"/>
      <c r="R12" s="75"/>
      <c r="S12" s="75"/>
      <c r="T12" s="75"/>
    </row>
    <row r="13" spans="1:20">
      <c r="A13" s="79"/>
      <c r="B13" s="42" t="s">
        <v>41</v>
      </c>
      <c r="C13" s="44">
        <v>37857</v>
      </c>
      <c r="D13" s="82"/>
      <c r="E13" s="76"/>
      <c r="F13" s="76"/>
      <c r="G13" s="85"/>
      <c r="H13" s="76"/>
      <c r="I13" s="76"/>
      <c r="J13" s="85"/>
      <c r="K13" s="76"/>
      <c r="L13" s="76"/>
      <c r="M13" s="76"/>
      <c r="N13" s="76"/>
      <c r="O13" s="76"/>
      <c r="P13" s="76"/>
      <c r="Q13" s="76"/>
      <c r="R13" s="76"/>
      <c r="S13" s="76"/>
      <c r="T13" s="76"/>
    </row>
    <row r="14" spans="1:20">
      <c r="A14" s="77" t="s">
        <v>209</v>
      </c>
      <c r="B14" s="41" t="s">
        <v>158</v>
      </c>
      <c r="C14" s="45">
        <v>38042</v>
      </c>
      <c r="D14" s="80" t="s">
        <v>154</v>
      </c>
      <c r="E14" s="74"/>
      <c r="F14" s="74"/>
      <c r="G14" s="74">
        <f t="shared" ref="G14" si="0">SUM(E14:F18)</f>
        <v>0</v>
      </c>
      <c r="H14" s="74"/>
      <c r="I14" s="74"/>
      <c r="J14" s="74">
        <f t="shared" ref="J14" si="1">SUM(H14:I18)</f>
        <v>0</v>
      </c>
      <c r="K14" s="74">
        <v>24.26</v>
      </c>
      <c r="L14" s="74">
        <v>2</v>
      </c>
      <c r="M14" s="83">
        <f t="shared" ref="M14" si="2">SUM(K14:L18)</f>
        <v>26.26</v>
      </c>
      <c r="N14" s="74">
        <v>23.43</v>
      </c>
      <c r="O14" s="74">
        <v>2</v>
      </c>
      <c r="P14" s="83">
        <f t="shared" ref="P14" si="3">SUM(N14:O18)</f>
        <v>25.43</v>
      </c>
      <c r="Q14" s="74">
        <f>SUM(M14,P14)</f>
        <v>51.69</v>
      </c>
      <c r="R14" s="74">
        <v>38.93</v>
      </c>
      <c r="S14" s="74">
        <f>SUM(Q14,R14)</f>
        <v>90.62</v>
      </c>
      <c r="T14" s="74"/>
    </row>
    <row r="15" spans="1:20">
      <c r="A15" s="78"/>
      <c r="B15" s="43" t="s">
        <v>160</v>
      </c>
      <c r="C15" s="46">
        <v>38195</v>
      </c>
      <c r="D15" s="81"/>
      <c r="E15" s="75"/>
      <c r="F15" s="75"/>
      <c r="G15" s="75"/>
      <c r="H15" s="75"/>
      <c r="I15" s="75"/>
      <c r="J15" s="75"/>
      <c r="K15" s="75"/>
      <c r="L15" s="75"/>
      <c r="M15" s="84"/>
      <c r="N15" s="75"/>
      <c r="O15" s="75"/>
      <c r="P15" s="84"/>
      <c r="Q15" s="75"/>
      <c r="R15" s="75"/>
      <c r="S15" s="75"/>
      <c r="T15" s="75"/>
    </row>
    <row r="16" spans="1:20">
      <c r="A16" s="78"/>
      <c r="B16" s="43" t="s">
        <v>159</v>
      </c>
      <c r="C16" s="46">
        <v>38044</v>
      </c>
      <c r="D16" s="81"/>
      <c r="E16" s="75"/>
      <c r="F16" s="75"/>
      <c r="G16" s="75"/>
      <c r="H16" s="75"/>
      <c r="I16" s="75"/>
      <c r="J16" s="75"/>
      <c r="K16" s="75"/>
      <c r="L16" s="75"/>
      <c r="M16" s="84"/>
      <c r="N16" s="75"/>
      <c r="O16" s="75"/>
      <c r="P16" s="84"/>
      <c r="Q16" s="75"/>
      <c r="R16" s="75"/>
      <c r="S16" s="75"/>
      <c r="T16" s="75"/>
    </row>
    <row r="17" spans="1:20">
      <c r="A17" s="78"/>
      <c r="B17" s="43" t="s">
        <v>153</v>
      </c>
      <c r="C17" s="46">
        <v>37872</v>
      </c>
      <c r="D17" s="81"/>
      <c r="E17" s="75"/>
      <c r="F17" s="75"/>
      <c r="G17" s="75"/>
      <c r="H17" s="75"/>
      <c r="I17" s="75"/>
      <c r="J17" s="75"/>
      <c r="K17" s="75"/>
      <c r="L17" s="75"/>
      <c r="M17" s="84"/>
      <c r="N17" s="75"/>
      <c r="O17" s="75"/>
      <c r="P17" s="84"/>
      <c r="Q17" s="75"/>
      <c r="R17" s="75"/>
      <c r="S17" s="75"/>
      <c r="T17" s="75"/>
    </row>
    <row r="18" spans="1:20">
      <c r="A18" s="79"/>
      <c r="B18" s="42"/>
      <c r="C18" s="44"/>
      <c r="D18" s="82"/>
      <c r="E18" s="76"/>
      <c r="F18" s="76"/>
      <c r="G18" s="76"/>
      <c r="H18" s="76"/>
      <c r="I18" s="76"/>
      <c r="J18" s="76"/>
      <c r="K18" s="76"/>
      <c r="L18" s="76"/>
      <c r="M18" s="85"/>
      <c r="N18" s="76"/>
      <c r="O18" s="76"/>
      <c r="P18" s="85"/>
      <c r="Q18" s="76"/>
      <c r="R18" s="76"/>
      <c r="S18" s="76"/>
      <c r="T18" s="76"/>
    </row>
    <row r="19" spans="1:20">
      <c r="A19" s="77"/>
      <c r="B19" s="41" t="s">
        <v>166</v>
      </c>
      <c r="C19" s="45">
        <v>38836</v>
      </c>
      <c r="D19" s="80" t="s">
        <v>170</v>
      </c>
      <c r="E19" s="74"/>
      <c r="F19" s="74"/>
      <c r="G19" s="74">
        <f t="shared" ref="G19" si="4">SUM(E19:F23)</f>
        <v>0</v>
      </c>
      <c r="H19" s="74"/>
      <c r="I19" s="74"/>
      <c r="J19" s="74">
        <f t="shared" ref="J19" si="5">SUM(H19:I23)</f>
        <v>0</v>
      </c>
      <c r="K19" s="74">
        <v>22.62</v>
      </c>
      <c r="L19" s="74">
        <v>1.3</v>
      </c>
      <c r="M19" s="83">
        <f t="shared" ref="M19" si="6">SUM(K19:L23)</f>
        <v>23.92</v>
      </c>
      <c r="N19" s="74">
        <v>20.84</v>
      </c>
      <c r="O19" s="74">
        <v>1.3</v>
      </c>
      <c r="P19" s="83">
        <f t="shared" ref="P19" si="7">SUM(N19:O23)</f>
        <v>22.14</v>
      </c>
      <c r="Q19" s="74">
        <f>SUM(M19,P19)</f>
        <v>46.06</v>
      </c>
      <c r="R19" s="74"/>
      <c r="S19" s="74"/>
      <c r="T19" s="74"/>
    </row>
    <row r="20" spans="1:20">
      <c r="A20" s="78"/>
      <c r="B20" s="43" t="s">
        <v>167</v>
      </c>
      <c r="C20" s="46">
        <v>38552</v>
      </c>
      <c r="D20" s="81"/>
      <c r="E20" s="75"/>
      <c r="F20" s="75"/>
      <c r="G20" s="75"/>
      <c r="H20" s="75"/>
      <c r="I20" s="75"/>
      <c r="J20" s="75"/>
      <c r="K20" s="75"/>
      <c r="L20" s="75"/>
      <c r="M20" s="84"/>
      <c r="N20" s="75"/>
      <c r="O20" s="75"/>
      <c r="P20" s="84"/>
      <c r="Q20" s="75"/>
      <c r="R20" s="75"/>
      <c r="S20" s="75"/>
      <c r="T20" s="75"/>
    </row>
    <row r="21" spans="1:20">
      <c r="A21" s="78"/>
      <c r="B21" s="43" t="s">
        <v>168</v>
      </c>
      <c r="C21" s="46">
        <v>38947</v>
      </c>
      <c r="D21" s="81"/>
      <c r="E21" s="75"/>
      <c r="F21" s="75"/>
      <c r="G21" s="75"/>
      <c r="H21" s="75"/>
      <c r="I21" s="75"/>
      <c r="J21" s="75"/>
      <c r="K21" s="75"/>
      <c r="L21" s="75"/>
      <c r="M21" s="84"/>
      <c r="N21" s="75"/>
      <c r="O21" s="75"/>
      <c r="P21" s="84"/>
      <c r="Q21" s="75"/>
      <c r="R21" s="75"/>
      <c r="S21" s="75"/>
      <c r="T21" s="75"/>
    </row>
    <row r="22" spans="1:20">
      <c r="A22" s="78"/>
      <c r="B22" s="43" t="s">
        <v>169</v>
      </c>
      <c r="C22" s="46">
        <v>38489</v>
      </c>
      <c r="D22" s="81"/>
      <c r="E22" s="75"/>
      <c r="F22" s="75"/>
      <c r="G22" s="75"/>
      <c r="H22" s="75"/>
      <c r="I22" s="75"/>
      <c r="J22" s="75"/>
      <c r="K22" s="75"/>
      <c r="L22" s="75"/>
      <c r="M22" s="84"/>
      <c r="N22" s="75"/>
      <c r="O22" s="75"/>
      <c r="P22" s="84"/>
      <c r="Q22" s="75"/>
      <c r="R22" s="75"/>
      <c r="S22" s="75"/>
      <c r="T22" s="75"/>
    </row>
    <row r="23" spans="1:20">
      <c r="A23" s="79"/>
      <c r="B23" s="42"/>
      <c r="C23" s="44"/>
      <c r="D23" s="82"/>
      <c r="E23" s="76"/>
      <c r="F23" s="76"/>
      <c r="G23" s="76"/>
      <c r="H23" s="76"/>
      <c r="I23" s="76"/>
      <c r="J23" s="76"/>
      <c r="K23" s="76"/>
      <c r="L23" s="76"/>
      <c r="M23" s="85"/>
      <c r="N23" s="76"/>
      <c r="O23" s="76"/>
      <c r="P23" s="85"/>
      <c r="Q23" s="76"/>
      <c r="R23" s="76"/>
      <c r="S23" s="76"/>
      <c r="T23" s="76"/>
    </row>
    <row r="24" spans="1:20">
      <c r="A24" s="77" t="s">
        <v>211</v>
      </c>
      <c r="B24" s="41" t="s">
        <v>171</v>
      </c>
      <c r="C24" s="45">
        <v>38076</v>
      </c>
      <c r="D24" s="80" t="s">
        <v>170</v>
      </c>
      <c r="E24" s="74"/>
      <c r="F24" s="74"/>
      <c r="G24" s="74">
        <f t="shared" ref="G24" si="8">SUM(E24:F28)</f>
        <v>0</v>
      </c>
      <c r="H24" s="74"/>
      <c r="I24" s="74"/>
      <c r="J24" s="74">
        <f t="shared" ref="J24" si="9">SUM(H24:I28)</f>
        <v>0</v>
      </c>
      <c r="K24" s="74">
        <v>22.1</v>
      </c>
      <c r="L24" s="74">
        <v>1</v>
      </c>
      <c r="M24" s="83">
        <f t="shared" ref="M24" si="10">SUM(K24:L28)</f>
        <v>23.1</v>
      </c>
      <c r="N24" s="74">
        <v>23.19</v>
      </c>
      <c r="O24" s="74">
        <v>1.5</v>
      </c>
      <c r="P24" s="83">
        <f t="shared" ref="P24" si="11">SUM(N24:O28)</f>
        <v>24.69</v>
      </c>
      <c r="Q24" s="74">
        <f>SUM(M24,P24)</f>
        <v>47.790000000000006</v>
      </c>
      <c r="R24" s="74">
        <v>37.89</v>
      </c>
      <c r="S24" s="74">
        <f t="shared" ref="S24" si="12">SUM(Q24,R24)</f>
        <v>85.68</v>
      </c>
      <c r="T24" s="74"/>
    </row>
    <row r="25" spans="1:20">
      <c r="A25" s="78"/>
      <c r="B25" s="43" t="s">
        <v>172</v>
      </c>
      <c r="C25" s="46">
        <v>38157</v>
      </c>
      <c r="D25" s="81"/>
      <c r="E25" s="75"/>
      <c r="F25" s="75"/>
      <c r="G25" s="75"/>
      <c r="H25" s="75"/>
      <c r="I25" s="75"/>
      <c r="J25" s="75"/>
      <c r="K25" s="75"/>
      <c r="L25" s="75"/>
      <c r="M25" s="84"/>
      <c r="N25" s="75"/>
      <c r="O25" s="75"/>
      <c r="P25" s="84"/>
      <c r="Q25" s="75"/>
      <c r="R25" s="75"/>
      <c r="S25" s="75"/>
      <c r="T25" s="75"/>
    </row>
    <row r="26" spans="1:20">
      <c r="A26" s="78"/>
      <c r="B26" s="43" t="s">
        <v>173</v>
      </c>
      <c r="C26" s="46">
        <v>37941</v>
      </c>
      <c r="D26" s="81"/>
      <c r="E26" s="75"/>
      <c r="F26" s="75"/>
      <c r="G26" s="75"/>
      <c r="H26" s="75"/>
      <c r="I26" s="75"/>
      <c r="J26" s="75"/>
      <c r="K26" s="75"/>
      <c r="L26" s="75"/>
      <c r="M26" s="84"/>
      <c r="N26" s="75"/>
      <c r="O26" s="75"/>
      <c r="P26" s="84"/>
      <c r="Q26" s="75"/>
      <c r="R26" s="75"/>
      <c r="S26" s="75"/>
      <c r="T26" s="75"/>
    </row>
    <row r="27" spans="1:20">
      <c r="A27" s="78"/>
      <c r="B27" s="43" t="s">
        <v>174</v>
      </c>
      <c r="C27" s="46">
        <v>37745</v>
      </c>
      <c r="D27" s="81"/>
      <c r="E27" s="75"/>
      <c r="F27" s="75"/>
      <c r="G27" s="75"/>
      <c r="H27" s="75"/>
      <c r="I27" s="75"/>
      <c r="J27" s="75"/>
      <c r="K27" s="75"/>
      <c r="L27" s="75"/>
      <c r="M27" s="84"/>
      <c r="N27" s="75"/>
      <c r="O27" s="75"/>
      <c r="P27" s="84"/>
      <c r="Q27" s="75"/>
      <c r="R27" s="75"/>
      <c r="S27" s="75"/>
      <c r="T27" s="75"/>
    </row>
    <row r="28" spans="1:20">
      <c r="A28" s="79"/>
      <c r="B28" s="42"/>
      <c r="C28" s="44"/>
      <c r="D28" s="82"/>
      <c r="E28" s="76"/>
      <c r="F28" s="76"/>
      <c r="G28" s="76"/>
      <c r="H28" s="76"/>
      <c r="I28" s="76"/>
      <c r="J28" s="76"/>
      <c r="K28" s="76"/>
      <c r="L28" s="76"/>
      <c r="M28" s="85"/>
      <c r="N28" s="76"/>
      <c r="O28" s="76"/>
      <c r="P28" s="85"/>
      <c r="Q28" s="76"/>
      <c r="R28" s="76"/>
      <c r="S28" s="76"/>
      <c r="T28" s="76"/>
    </row>
    <row r="29" spans="1:20">
      <c r="A29" s="77" t="s">
        <v>209</v>
      </c>
      <c r="B29" s="53" t="s">
        <v>206</v>
      </c>
      <c r="C29" s="54">
        <v>37866</v>
      </c>
      <c r="D29" s="86" t="s">
        <v>84</v>
      </c>
      <c r="E29" s="74"/>
      <c r="F29" s="74"/>
      <c r="G29" s="74">
        <f t="shared" ref="G29" si="13">SUM(E29:F33)</f>
        <v>0</v>
      </c>
      <c r="H29" s="74">
        <v>20.51</v>
      </c>
      <c r="I29" s="74">
        <v>1.3</v>
      </c>
      <c r="J29" s="83">
        <f t="shared" ref="J29" si="14">SUM(H29:I33)</f>
        <v>21.810000000000002</v>
      </c>
      <c r="K29" s="74">
        <v>22.28</v>
      </c>
      <c r="L29" s="74">
        <v>1.1000000000000001</v>
      </c>
      <c r="M29" s="83">
        <f t="shared" ref="M29" si="15">SUM(K29:L33)</f>
        <v>23.380000000000003</v>
      </c>
      <c r="N29" s="74">
        <v>20.52</v>
      </c>
      <c r="O29" s="74">
        <v>1.1000000000000001</v>
      </c>
      <c r="P29" s="74">
        <f t="shared" ref="P29" si="16">SUM(N29:O33)</f>
        <v>21.62</v>
      </c>
      <c r="Q29" s="74">
        <f>SUM(J29,M29)</f>
        <v>45.190000000000005</v>
      </c>
      <c r="R29" s="74">
        <v>34.51</v>
      </c>
      <c r="S29" s="74">
        <f t="shared" ref="S29" si="17">SUM(Q29,R29)</f>
        <v>79.7</v>
      </c>
      <c r="T29" s="74"/>
    </row>
    <row r="30" spans="1:20">
      <c r="A30" s="78"/>
      <c r="B30" s="55" t="s">
        <v>119</v>
      </c>
      <c r="C30" s="56">
        <v>38230</v>
      </c>
      <c r="D30" s="87"/>
      <c r="E30" s="75"/>
      <c r="F30" s="75"/>
      <c r="G30" s="75"/>
      <c r="H30" s="75"/>
      <c r="I30" s="75"/>
      <c r="J30" s="84"/>
      <c r="K30" s="75"/>
      <c r="L30" s="75"/>
      <c r="M30" s="84"/>
      <c r="N30" s="75"/>
      <c r="O30" s="75"/>
      <c r="P30" s="75"/>
      <c r="Q30" s="75"/>
      <c r="R30" s="75"/>
      <c r="S30" s="75"/>
      <c r="T30" s="75"/>
    </row>
    <row r="31" spans="1:20">
      <c r="A31" s="78"/>
      <c r="B31" s="55" t="s">
        <v>120</v>
      </c>
      <c r="C31" s="56">
        <v>38525</v>
      </c>
      <c r="D31" s="87"/>
      <c r="E31" s="75"/>
      <c r="F31" s="75"/>
      <c r="G31" s="75"/>
      <c r="H31" s="75"/>
      <c r="I31" s="75"/>
      <c r="J31" s="84"/>
      <c r="K31" s="75"/>
      <c r="L31" s="75"/>
      <c r="M31" s="84"/>
      <c r="N31" s="75"/>
      <c r="O31" s="75"/>
      <c r="P31" s="75"/>
      <c r="Q31" s="75"/>
      <c r="R31" s="75"/>
      <c r="S31" s="75"/>
      <c r="T31" s="75"/>
    </row>
    <row r="32" spans="1:20">
      <c r="A32" s="78"/>
      <c r="B32" s="55" t="s">
        <v>121</v>
      </c>
      <c r="C32" s="56">
        <v>38552</v>
      </c>
      <c r="D32" s="87"/>
      <c r="E32" s="75"/>
      <c r="F32" s="75"/>
      <c r="G32" s="75"/>
      <c r="H32" s="75"/>
      <c r="I32" s="75"/>
      <c r="J32" s="84"/>
      <c r="K32" s="75"/>
      <c r="L32" s="75"/>
      <c r="M32" s="84"/>
      <c r="N32" s="75"/>
      <c r="O32" s="75"/>
      <c r="P32" s="75"/>
      <c r="Q32" s="75"/>
      <c r="R32" s="75"/>
      <c r="S32" s="75"/>
      <c r="T32" s="75"/>
    </row>
    <row r="33" spans="1:20">
      <c r="A33" s="79"/>
      <c r="B33" s="57" t="s">
        <v>122</v>
      </c>
      <c r="C33" s="58">
        <v>38741</v>
      </c>
      <c r="D33" s="88"/>
      <c r="E33" s="76"/>
      <c r="F33" s="76"/>
      <c r="G33" s="76"/>
      <c r="H33" s="76"/>
      <c r="I33" s="76"/>
      <c r="J33" s="85"/>
      <c r="K33" s="76"/>
      <c r="L33" s="76"/>
      <c r="M33" s="85"/>
      <c r="N33" s="76"/>
      <c r="O33" s="76"/>
      <c r="P33" s="76"/>
      <c r="Q33" s="76"/>
      <c r="R33" s="76"/>
      <c r="S33" s="76"/>
      <c r="T33" s="76"/>
    </row>
    <row r="34" spans="1:20">
      <c r="A34" s="9"/>
      <c r="B34" s="8" t="s">
        <v>18</v>
      </c>
      <c r="C34" s="7"/>
      <c r="D34" s="11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>
      <c r="A35" s="77"/>
      <c r="B35" s="41" t="s">
        <v>123</v>
      </c>
      <c r="C35" s="45">
        <v>36803</v>
      </c>
      <c r="D35" s="80" t="s">
        <v>127</v>
      </c>
      <c r="E35" s="74"/>
      <c r="F35" s="74"/>
      <c r="G35" s="74">
        <f t="shared" ref="G35" si="18">SUM(E35:F39)</f>
        <v>0</v>
      </c>
      <c r="H35" s="74">
        <v>22.81</v>
      </c>
      <c r="I35" s="74">
        <v>2</v>
      </c>
      <c r="J35" s="83">
        <f t="shared" ref="J35" si="19">SUM(H35:I39)</f>
        <v>24.81</v>
      </c>
      <c r="K35" s="74">
        <v>23</v>
      </c>
      <c r="L35" s="74">
        <v>1.1000000000000001</v>
      </c>
      <c r="M35" s="83">
        <f t="shared" ref="M35" si="20">SUM(K35:L39)</f>
        <v>24.1</v>
      </c>
      <c r="N35" s="74"/>
      <c r="O35" s="74"/>
      <c r="P35" s="74">
        <f t="shared" ref="P35" si="21">SUM(N35:O39)</f>
        <v>0</v>
      </c>
      <c r="Q35" s="74">
        <f>SUM(J35,M35)</f>
        <v>48.91</v>
      </c>
      <c r="R35" s="74">
        <v>31.69</v>
      </c>
      <c r="S35" s="74">
        <f>SUM(Q35,R35)</f>
        <v>80.599999999999994</v>
      </c>
      <c r="T35" s="74"/>
    </row>
    <row r="36" spans="1:20">
      <c r="A36" s="78"/>
      <c r="B36" s="43" t="s">
        <v>124</v>
      </c>
      <c r="C36" s="46">
        <v>36654</v>
      </c>
      <c r="D36" s="81"/>
      <c r="E36" s="75"/>
      <c r="F36" s="75"/>
      <c r="G36" s="75"/>
      <c r="H36" s="75"/>
      <c r="I36" s="75"/>
      <c r="J36" s="84"/>
      <c r="K36" s="75"/>
      <c r="L36" s="75"/>
      <c r="M36" s="84"/>
      <c r="N36" s="75"/>
      <c r="O36" s="75"/>
      <c r="P36" s="75"/>
      <c r="Q36" s="75"/>
      <c r="R36" s="75"/>
      <c r="S36" s="75"/>
      <c r="T36" s="75"/>
    </row>
    <row r="37" spans="1:20">
      <c r="A37" s="78"/>
      <c r="B37" s="59" t="s">
        <v>125</v>
      </c>
      <c r="C37" s="46">
        <v>37140</v>
      </c>
      <c r="D37" s="92"/>
      <c r="E37" s="75"/>
      <c r="F37" s="75"/>
      <c r="G37" s="75"/>
      <c r="H37" s="75"/>
      <c r="I37" s="75"/>
      <c r="J37" s="84"/>
      <c r="K37" s="75"/>
      <c r="L37" s="75"/>
      <c r="M37" s="84"/>
      <c r="N37" s="75"/>
      <c r="O37" s="75"/>
      <c r="P37" s="75"/>
      <c r="Q37" s="75"/>
      <c r="R37" s="75"/>
      <c r="S37" s="75"/>
      <c r="T37" s="75"/>
    </row>
    <row r="38" spans="1:20">
      <c r="A38" s="78"/>
      <c r="B38" s="43" t="s">
        <v>126</v>
      </c>
      <c r="C38" s="46">
        <v>37060</v>
      </c>
      <c r="D38" s="81"/>
      <c r="E38" s="75"/>
      <c r="F38" s="75"/>
      <c r="G38" s="75"/>
      <c r="H38" s="75"/>
      <c r="I38" s="75"/>
      <c r="J38" s="84"/>
      <c r="K38" s="75"/>
      <c r="L38" s="75"/>
      <c r="M38" s="84"/>
      <c r="N38" s="75"/>
      <c r="O38" s="75"/>
      <c r="P38" s="75"/>
      <c r="Q38" s="75"/>
      <c r="R38" s="75"/>
      <c r="S38" s="75"/>
      <c r="T38" s="75"/>
    </row>
    <row r="39" spans="1:20">
      <c r="A39" s="79"/>
      <c r="B39" s="42"/>
      <c r="C39" s="42"/>
      <c r="D39" s="82"/>
      <c r="E39" s="76"/>
      <c r="F39" s="76"/>
      <c r="G39" s="76"/>
      <c r="H39" s="76"/>
      <c r="I39" s="76"/>
      <c r="J39" s="85"/>
      <c r="K39" s="76"/>
      <c r="L39" s="76"/>
      <c r="M39" s="85"/>
      <c r="N39" s="76"/>
      <c r="O39" s="76"/>
      <c r="P39" s="76"/>
      <c r="Q39" s="76"/>
      <c r="R39" s="76"/>
      <c r="S39" s="76"/>
      <c r="T39" s="76"/>
    </row>
    <row r="40" spans="1:20">
      <c r="A40" s="77"/>
      <c r="B40" s="41" t="s">
        <v>131</v>
      </c>
      <c r="C40" s="45">
        <v>37212</v>
      </c>
      <c r="D40" s="80" t="s">
        <v>84</v>
      </c>
      <c r="E40" s="74"/>
      <c r="F40" s="74"/>
      <c r="G40" s="74">
        <f t="shared" ref="G40" si="22">SUM(E40:F44)</f>
        <v>0</v>
      </c>
      <c r="H40" s="74">
        <v>21.65</v>
      </c>
      <c r="I40" s="74">
        <v>1.3</v>
      </c>
      <c r="J40" s="83">
        <f t="shared" ref="J40" si="23">SUM(H40:I44)</f>
        <v>22.95</v>
      </c>
      <c r="K40" s="74">
        <v>21.3</v>
      </c>
      <c r="L40" s="74">
        <v>0.9</v>
      </c>
      <c r="M40" s="83">
        <f t="shared" ref="M40" si="24">SUM(K40:L44)</f>
        <v>22.2</v>
      </c>
      <c r="N40" s="74">
        <v>20.79</v>
      </c>
      <c r="O40" s="74">
        <v>1.1000000000000001</v>
      </c>
      <c r="P40" s="74">
        <f t="shared" ref="P40" si="25">SUM(N40:O44)</f>
        <v>21.89</v>
      </c>
      <c r="Q40" s="74">
        <f>SUM(J40,M40)</f>
        <v>45.15</v>
      </c>
      <c r="R40" s="74">
        <v>32.765000000000001</v>
      </c>
      <c r="S40" s="74">
        <f t="shared" ref="S40" si="26">SUM(Q40,R40)</f>
        <v>77.914999999999992</v>
      </c>
      <c r="T40" s="74"/>
    </row>
    <row r="41" spans="1:20">
      <c r="A41" s="78"/>
      <c r="B41" s="43" t="s">
        <v>132</v>
      </c>
      <c r="C41" s="46">
        <v>37089</v>
      </c>
      <c r="D41" s="81"/>
      <c r="E41" s="75"/>
      <c r="F41" s="75"/>
      <c r="G41" s="75"/>
      <c r="H41" s="75"/>
      <c r="I41" s="75"/>
      <c r="J41" s="84"/>
      <c r="K41" s="75"/>
      <c r="L41" s="75"/>
      <c r="M41" s="84"/>
      <c r="N41" s="75"/>
      <c r="O41" s="75"/>
      <c r="P41" s="75"/>
      <c r="Q41" s="75"/>
      <c r="R41" s="75"/>
      <c r="S41" s="75"/>
      <c r="T41" s="75"/>
    </row>
    <row r="42" spans="1:20">
      <c r="A42" s="78"/>
      <c r="B42" s="43" t="s">
        <v>133</v>
      </c>
      <c r="C42" s="46">
        <v>36589</v>
      </c>
      <c r="D42" s="81"/>
      <c r="E42" s="75"/>
      <c r="F42" s="75"/>
      <c r="G42" s="75"/>
      <c r="H42" s="75"/>
      <c r="I42" s="75"/>
      <c r="J42" s="84"/>
      <c r="K42" s="75"/>
      <c r="L42" s="75"/>
      <c r="M42" s="84"/>
      <c r="N42" s="75"/>
      <c r="O42" s="75"/>
      <c r="P42" s="75"/>
      <c r="Q42" s="75"/>
      <c r="R42" s="75"/>
      <c r="S42" s="75"/>
      <c r="T42" s="75"/>
    </row>
    <row r="43" spans="1:20">
      <c r="A43" s="78"/>
      <c r="B43" s="43" t="s">
        <v>134</v>
      </c>
      <c r="C43" s="46">
        <v>37496</v>
      </c>
      <c r="D43" s="81"/>
      <c r="E43" s="75"/>
      <c r="F43" s="75"/>
      <c r="G43" s="75"/>
      <c r="H43" s="75"/>
      <c r="I43" s="75"/>
      <c r="J43" s="84"/>
      <c r="K43" s="75"/>
      <c r="L43" s="75"/>
      <c r="M43" s="84"/>
      <c r="N43" s="75"/>
      <c r="O43" s="75"/>
      <c r="P43" s="75"/>
      <c r="Q43" s="75"/>
      <c r="R43" s="75"/>
      <c r="S43" s="75"/>
      <c r="T43" s="75"/>
    </row>
    <row r="44" spans="1:20">
      <c r="A44" s="79"/>
      <c r="B44" s="42" t="s">
        <v>135</v>
      </c>
      <c r="C44" s="44">
        <v>37177</v>
      </c>
      <c r="D44" s="82"/>
      <c r="E44" s="76"/>
      <c r="F44" s="76"/>
      <c r="G44" s="76"/>
      <c r="H44" s="76"/>
      <c r="I44" s="76"/>
      <c r="J44" s="85"/>
      <c r="K44" s="76"/>
      <c r="L44" s="76"/>
      <c r="M44" s="85"/>
      <c r="N44" s="76"/>
      <c r="O44" s="76"/>
      <c r="P44" s="76"/>
      <c r="Q44" s="76"/>
      <c r="R44" s="76"/>
      <c r="S44" s="76"/>
      <c r="T44" s="76"/>
    </row>
    <row r="45" spans="1:20">
      <c r="A45" s="77" t="s">
        <v>209</v>
      </c>
      <c r="B45" s="41" t="s">
        <v>164</v>
      </c>
      <c r="C45" s="45">
        <v>36916</v>
      </c>
      <c r="D45" s="80" t="s">
        <v>157</v>
      </c>
      <c r="E45" s="74"/>
      <c r="F45" s="74"/>
      <c r="G45" s="74">
        <f t="shared" ref="G45" si="27">SUM(E45:F49)</f>
        <v>0</v>
      </c>
      <c r="H45" s="74"/>
      <c r="I45" s="74"/>
      <c r="J45" s="74">
        <f t="shared" ref="J45" si="28">SUM(H45:I49)</f>
        <v>0</v>
      </c>
      <c r="K45" s="74">
        <v>23.81</v>
      </c>
      <c r="L45" s="74">
        <v>2</v>
      </c>
      <c r="M45" s="83">
        <f t="shared" ref="M45" si="29">SUM(K45:L49)</f>
        <v>25.81</v>
      </c>
      <c r="N45" s="74">
        <v>23.97</v>
      </c>
      <c r="O45" s="74">
        <v>2</v>
      </c>
      <c r="P45" s="83">
        <f t="shared" ref="P45" si="30">SUM(N45:O49)</f>
        <v>25.97</v>
      </c>
      <c r="Q45" s="74">
        <f>SUM(M45,P45)</f>
        <v>51.78</v>
      </c>
      <c r="R45" s="74">
        <v>38.914999999999999</v>
      </c>
      <c r="S45" s="74">
        <f t="shared" ref="S45" si="31">SUM(Q45,R45)</f>
        <v>90.694999999999993</v>
      </c>
      <c r="T45" s="74"/>
    </row>
    <row r="46" spans="1:20">
      <c r="A46" s="78"/>
      <c r="B46" s="43" t="s">
        <v>162</v>
      </c>
      <c r="C46" s="46">
        <v>37493</v>
      </c>
      <c r="D46" s="81"/>
      <c r="E46" s="75"/>
      <c r="F46" s="75"/>
      <c r="G46" s="75"/>
      <c r="H46" s="75"/>
      <c r="I46" s="75"/>
      <c r="J46" s="75"/>
      <c r="K46" s="75"/>
      <c r="L46" s="75"/>
      <c r="M46" s="84"/>
      <c r="N46" s="75"/>
      <c r="O46" s="75"/>
      <c r="P46" s="84"/>
      <c r="Q46" s="75"/>
      <c r="R46" s="75"/>
      <c r="S46" s="75"/>
      <c r="T46" s="75"/>
    </row>
    <row r="47" spans="1:20">
      <c r="A47" s="78"/>
      <c r="B47" s="43" t="s">
        <v>156</v>
      </c>
      <c r="C47" s="46">
        <v>38420</v>
      </c>
      <c r="D47" s="81"/>
      <c r="E47" s="75"/>
      <c r="F47" s="75"/>
      <c r="G47" s="75"/>
      <c r="H47" s="75"/>
      <c r="I47" s="75"/>
      <c r="J47" s="75"/>
      <c r="K47" s="75"/>
      <c r="L47" s="75"/>
      <c r="M47" s="84"/>
      <c r="N47" s="75"/>
      <c r="O47" s="75"/>
      <c r="P47" s="84"/>
      <c r="Q47" s="75"/>
      <c r="R47" s="75"/>
      <c r="S47" s="75"/>
      <c r="T47" s="75"/>
    </row>
    <row r="48" spans="1:20">
      <c r="A48" s="78"/>
      <c r="B48" s="43" t="s">
        <v>175</v>
      </c>
      <c r="C48" s="46">
        <v>37971</v>
      </c>
      <c r="D48" s="81"/>
      <c r="E48" s="75"/>
      <c r="F48" s="75"/>
      <c r="G48" s="75"/>
      <c r="H48" s="75"/>
      <c r="I48" s="75"/>
      <c r="J48" s="75"/>
      <c r="K48" s="75"/>
      <c r="L48" s="75"/>
      <c r="M48" s="84"/>
      <c r="N48" s="75"/>
      <c r="O48" s="75"/>
      <c r="P48" s="84"/>
      <c r="Q48" s="75"/>
      <c r="R48" s="75"/>
      <c r="S48" s="75"/>
      <c r="T48" s="75"/>
    </row>
    <row r="49" spans="1:20">
      <c r="A49" s="79"/>
      <c r="B49" s="42"/>
      <c r="C49" s="44"/>
      <c r="D49" s="82"/>
      <c r="E49" s="76"/>
      <c r="F49" s="76"/>
      <c r="G49" s="76"/>
      <c r="H49" s="76"/>
      <c r="I49" s="76"/>
      <c r="J49" s="76"/>
      <c r="K49" s="76"/>
      <c r="L49" s="76"/>
      <c r="M49" s="85"/>
      <c r="N49" s="76"/>
      <c r="O49" s="76"/>
      <c r="P49" s="85"/>
      <c r="Q49" s="76"/>
      <c r="R49" s="76"/>
      <c r="S49" s="76"/>
      <c r="T49" s="76"/>
    </row>
    <row r="50" spans="1:20">
      <c r="A50" s="77" t="s">
        <v>211</v>
      </c>
      <c r="B50" s="41" t="s">
        <v>176</v>
      </c>
      <c r="C50" s="45">
        <v>36661</v>
      </c>
      <c r="D50" s="80" t="s">
        <v>181</v>
      </c>
      <c r="E50" s="74"/>
      <c r="F50" s="74"/>
      <c r="G50" s="74">
        <f t="shared" ref="G50" si="32">SUM(E50:F54)</f>
        <v>0</v>
      </c>
      <c r="H50" s="74"/>
      <c r="I50" s="74"/>
      <c r="J50" s="74">
        <f t="shared" ref="J50" si="33">SUM(H50:I54)</f>
        <v>0</v>
      </c>
      <c r="K50" s="74">
        <v>23.74</v>
      </c>
      <c r="L50" s="74">
        <v>1.5</v>
      </c>
      <c r="M50" s="83">
        <f t="shared" ref="M50" si="34">SUM(K50:L54)</f>
        <v>25.24</v>
      </c>
      <c r="N50" s="74">
        <v>23.83</v>
      </c>
      <c r="O50" s="74">
        <v>1.5</v>
      </c>
      <c r="P50" s="83">
        <f t="shared" ref="P50" si="35">SUM(N50:O54)</f>
        <v>25.33</v>
      </c>
      <c r="Q50" s="74">
        <f>SUM(M50,P50)</f>
        <v>50.569999999999993</v>
      </c>
      <c r="R50" s="74">
        <v>34.914999999999999</v>
      </c>
      <c r="S50" s="74">
        <f t="shared" ref="S50" si="36">SUM(Q50,R50)</f>
        <v>85.484999999999985</v>
      </c>
      <c r="T50" s="74"/>
    </row>
    <row r="51" spans="1:20">
      <c r="A51" s="78"/>
      <c r="B51" s="43" t="s">
        <v>177</v>
      </c>
      <c r="C51" s="46">
        <v>36999</v>
      </c>
      <c r="D51" s="81"/>
      <c r="E51" s="75"/>
      <c r="F51" s="75"/>
      <c r="G51" s="75"/>
      <c r="H51" s="75"/>
      <c r="I51" s="75"/>
      <c r="J51" s="75"/>
      <c r="K51" s="75"/>
      <c r="L51" s="75"/>
      <c r="M51" s="84"/>
      <c r="N51" s="75"/>
      <c r="O51" s="75"/>
      <c r="P51" s="84"/>
      <c r="Q51" s="75"/>
      <c r="R51" s="75"/>
      <c r="S51" s="75"/>
      <c r="T51" s="75"/>
    </row>
    <row r="52" spans="1:20">
      <c r="A52" s="78"/>
      <c r="B52" s="43" t="s">
        <v>178</v>
      </c>
      <c r="C52" s="46">
        <v>36539</v>
      </c>
      <c r="D52" s="81"/>
      <c r="E52" s="75"/>
      <c r="F52" s="75"/>
      <c r="G52" s="75"/>
      <c r="H52" s="75"/>
      <c r="I52" s="75"/>
      <c r="J52" s="75"/>
      <c r="K52" s="75"/>
      <c r="L52" s="75"/>
      <c r="M52" s="84"/>
      <c r="N52" s="75"/>
      <c r="O52" s="75"/>
      <c r="P52" s="84"/>
      <c r="Q52" s="75"/>
      <c r="R52" s="75"/>
      <c r="S52" s="75"/>
      <c r="T52" s="75"/>
    </row>
    <row r="53" spans="1:20">
      <c r="A53" s="78"/>
      <c r="B53" s="43" t="s">
        <v>179</v>
      </c>
      <c r="C53" s="46">
        <v>36481</v>
      </c>
      <c r="D53" s="81"/>
      <c r="E53" s="75"/>
      <c r="F53" s="75"/>
      <c r="G53" s="75"/>
      <c r="H53" s="75"/>
      <c r="I53" s="75"/>
      <c r="J53" s="75"/>
      <c r="K53" s="75"/>
      <c r="L53" s="75"/>
      <c r="M53" s="84"/>
      <c r="N53" s="75"/>
      <c r="O53" s="75"/>
      <c r="P53" s="84"/>
      <c r="Q53" s="75"/>
      <c r="R53" s="75"/>
      <c r="S53" s="75"/>
      <c r="T53" s="75"/>
    </row>
    <row r="54" spans="1:20">
      <c r="A54" s="79"/>
      <c r="B54" s="42" t="s">
        <v>180</v>
      </c>
      <c r="C54" s="44">
        <v>36813</v>
      </c>
      <c r="D54" s="82"/>
      <c r="E54" s="76"/>
      <c r="F54" s="76"/>
      <c r="G54" s="76"/>
      <c r="H54" s="76"/>
      <c r="I54" s="76"/>
      <c r="J54" s="76"/>
      <c r="K54" s="76"/>
      <c r="L54" s="76"/>
      <c r="M54" s="85"/>
      <c r="N54" s="76"/>
      <c r="O54" s="76"/>
      <c r="P54" s="85"/>
      <c r="Q54" s="76"/>
      <c r="R54" s="76"/>
      <c r="S54" s="76"/>
      <c r="T54" s="76"/>
    </row>
    <row r="55" spans="1:20">
      <c r="A55" s="77" t="s">
        <v>210</v>
      </c>
      <c r="B55" s="41" t="s">
        <v>182</v>
      </c>
      <c r="C55" s="45">
        <v>37187</v>
      </c>
      <c r="D55" s="80" t="s">
        <v>154</v>
      </c>
      <c r="E55" s="74"/>
      <c r="F55" s="74"/>
      <c r="G55" s="74">
        <f t="shared" ref="G55" si="37">SUM(E55:F59)</f>
        <v>0</v>
      </c>
      <c r="H55" s="74"/>
      <c r="I55" s="74"/>
      <c r="J55" s="74">
        <f t="shared" ref="J55" si="38">SUM(H55:I59)</f>
        <v>0</v>
      </c>
      <c r="K55" s="74">
        <v>23.38</v>
      </c>
      <c r="L55" s="74">
        <v>1.3</v>
      </c>
      <c r="M55" s="83">
        <f t="shared" ref="M55" si="39">SUM(K55:L59)</f>
        <v>24.68</v>
      </c>
      <c r="N55" s="74">
        <v>22.57</v>
      </c>
      <c r="O55" s="74">
        <v>1.3</v>
      </c>
      <c r="P55" s="83">
        <f t="shared" ref="P55" si="40">SUM(N55:O59)</f>
        <v>23.87</v>
      </c>
      <c r="Q55" s="74">
        <f>SUM(M55,P55)</f>
        <v>48.55</v>
      </c>
      <c r="R55" s="74">
        <v>38.130000000000003</v>
      </c>
      <c r="S55" s="74">
        <f t="shared" ref="S55" si="41">SUM(Q55,R55)</f>
        <v>86.68</v>
      </c>
      <c r="T55" s="74"/>
    </row>
    <row r="56" spans="1:20">
      <c r="A56" s="78"/>
      <c r="B56" s="43" t="s">
        <v>155</v>
      </c>
      <c r="C56" s="46">
        <v>37681</v>
      </c>
      <c r="D56" s="81"/>
      <c r="E56" s="75"/>
      <c r="F56" s="75"/>
      <c r="G56" s="75"/>
      <c r="H56" s="75"/>
      <c r="I56" s="75"/>
      <c r="J56" s="75"/>
      <c r="K56" s="75"/>
      <c r="L56" s="75"/>
      <c r="M56" s="84"/>
      <c r="N56" s="75"/>
      <c r="O56" s="75"/>
      <c r="P56" s="84"/>
      <c r="Q56" s="75"/>
      <c r="R56" s="75"/>
      <c r="S56" s="75"/>
      <c r="T56" s="75"/>
    </row>
    <row r="57" spans="1:20">
      <c r="A57" s="78"/>
      <c r="B57" s="43" t="s">
        <v>183</v>
      </c>
      <c r="C57" s="46">
        <v>37804</v>
      </c>
      <c r="D57" s="81"/>
      <c r="E57" s="75"/>
      <c r="F57" s="75"/>
      <c r="G57" s="75"/>
      <c r="H57" s="75"/>
      <c r="I57" s="75"/>
      <c r="J57" s="75"/>
      <c r="K57" s="75"/>
      <c r="L57" s="75"/>
      <c r="M57" s="84"/>
      <c r="N57" s="75"/>
      <c r="O57" s="75"/>
      <c r="P57" s="84"/>
      <c r="Q57" s="75"/>
      <c r="R57" s="75"/>
      <c r="S57" s="75"/>
      <c r="T57" s="75"/>
    </row>
    <row r="58" spans="1:20">
      <c r="A58" s="78"/>
      <c r="B58" s="43" t="s">
        <v>163</v>
      </c>
      <c r="C58" s="46">
        <v>36713</v>
      </c>
      <c r="D58" s="81"/>
      <c r="E58" s="75"/>
      <c r="F58" s="75"/>
      <c r="G58" s="75"/>
      <c r="H58" s="75"/>
      <c r="I58" s="75"/>
      <c r="J58" s="75"/>
      <c r="K58" s="75"/>
      <c r="L58" s="75"/>
      <c r="M58" s="84"/>
      <c r="N58" s="75"/>
      <c r="O58" s="75"/>
      <c r="P58" s="84"/>
      <c r="Q58" s="75"/>
      <c r="R58" s="75"/>
      <c r="S58" s="75"/>
      <c r="T58" s="75"/>
    </row>
    <row r="59" spans="1:20">
      <c r="A59" s="79"/>
      <c r="B59" s="42"/>
      <c r="C59" s="44"/>
      <c r="D59" s="82"/>
      <c r="E59" s="76"/>
      <c r="F59" s="76"/>
      <c r="G59" s="76"/>
      <c r="H59" s="76"/>
      <c r="I59" s="76"/>
      <c r="J59" s="76"/>
      <c r="K59" s="76"/>
      <c r="L59" s="76"/>
      <c r="M59" s="85"/>
      <c r="N59" s="76"/>
      <c r="O59" s="76"/>
      <c r="P59" s="85"/>
      <c r="Q59" s="76"/>
      <c r="R59" s="76"/>
      <c r="S59" s="76"/>
      <c r="T59" s="76"/>
    </row>
    <row r="60" spans="1:20">
      <c r="A60" s="77"/>
      <c r="B60" s="41" t="s">
        <v>184</v>
      </c>
      <c r="C60" s="45">
        <v>37497</v>
      </c>
      <c r="D60" s="80" t="s">
        <v>165</v>
      </c>
      <c r="E60" s="74"/>
      <c r="F60" s="74"/>
      <c r="G60" s="74">
        <f t="shared" ref="G60" si="42">SUM(E60:F64)</f>
        <v>0</v>
      </c>
      <c r="H60" s="74"/>
      <c r="I60" s="74"/>
      <c r="J60" s="74">
        <f t="shared" ref="J60" si="43">SUM(H60:I64)</f>
        <v>0</v>
      </c>
      <c r="K60" s="74">
        <v>21.13</v>
      </c>
      <c r="L60" s="74">
        <v>0.8</v>
      </c>
      <c r="M60" s="83">
        <f t="shared" ref="M60" si="44">SUM(K60:L64)</f>
        <v>21.93</v>
      </c>
      <c r="N60" s="74">
        <v>19.57</v>
      </c>
      <c r="O60" s="74">
        <v>1</v>
      </c>
      <c r="P60" s="83">
        <f t="shared" ref="P60" si="45">SUM(N60:O64)</f>
        <v>20.57</v>
      </c>
      <c r="Q60" s="74">
        <f>SUM(M60,P60)</f>
        <v>42.5</v>
      </c>
      <c r="R60" s="74">
        <v>32.984999999999999</v>
      </c>
      <c r="S60" s="74">
        <f t="shared" ref="S60" si="46">SUM(Q60,R60)</f>
        <v>75.484999999999999</v>
      </c>
      <c r="T60" s="74"/>
    </row>
    <row r="61" spans="1:20">
      <c r="A61" s="78"/>
      <c r="B61" s="43" t="s">
        <v>185</v>
      </c>
      <c r="C61" s="46">
        <v>37824</v>
      </c>
      <c r="D61" s="81"/>
      <c r="E61" s="75"/>
      <c r="F61" s="75"/>
      <c r="G61" s="75"/>
      <c r="H61" s="75"/>
      <c r="I61" s="75"/>
      <c r="J61" s="75"/>
      <c r="K61" s="75"/>
      <c r="L61" s="75"/>
      <c r="M61" s="84"/>
      <c r="N61" s="75"/>
      <c r="O61" s="75"/>
      <c r="P61" s="84"/>
      <c r="Q61" s="75"/>
      <c r="R61" s="75"/>
      <c r="S61" s="75"/>
      <c r="T61" s="75"/>
    </row>
    <row r="62" spans="1:20">
      <c r="A62" s="78"/>
      <c r="B62" s="43" t="s">
        <v>186</v>
      </c>
      <c r="C62" s="46">
        <v>36684</v>
      </c>
      <c r="D62" s="81"/>
      <c r="E62" s="75"/>
      <c r="F62" s="75"/>
      <c r="G62" s="75"/>
      <c r="H62" s="75"/>
      <c r="I62" s="75"/>
      <c r="J62" s="75"/>
      <c r="K62" s="75"/>
      <c r="L62" s="75"/>
      <c r="M62" s="84"/>
      <c r="N62" s="75"/>
      <c r="O62" s="75"/>
      <c r="P62" s="84"/>
      <c r="Q62" s="75"/>
      <c r="R62" s="75"/>
      <c r="S62" s="75"/>
      <c r="T62" s="75"/>
    </row>
    <row r="63" spans="1:20">
      <c r="A63" s="78"/>
      <c r="B63" s="43" t="s">
        <v>187</v>
      </c>
      <c r="C63" s="46">
        <v>36993</v>
      </c>
      <c r="D63" s="81"/>
      <c r="E63" s="75"/>
      <c r="F63" s="75"/>
      <c r="G63" s="75"/>
      <c r="H63" s="75"/>
      <c r="I63" s="75"/>
      <c r="J63" s="75"/>
      <c r="K63" s="75"/>
      <c r="L63" s="75"/>
      <c r="M63" s="84"/>
      <c r="N63" s="75"/>
      <c r="O63" s="75"/>
      <c r="P63" s="84"/>
      <c r="Q63" s="75"/>
      <c r="R63" s="75"/>
      <c r="S63" s="75"/>
      <c r="T63" s="75"/>
    </row>
    <row r="64" spans="1:20">
      <c r="A64" s="79"/>
      <c r="B64" s="42" t="s">
        <v>188</v>
      </c>
      <c r="C64" s="44">
        <v>37207</v>
      </c>
      <c r="D64" s="82"/>
      <c r="E64" s="76"/>
      <c r="F64" s="76"/>
      <c r="G64" s="76"/>
      <c r="H64" s="76"/>
      <c r="I64" s="76"/>
      <c r="J64" s="76"/>
      <c r="K64" s="76"/>
      <c r="L64" s="76"/>
      <c r="M64" s="85"/>
      <c r="N64" s="76"/>
      <c r="O64" s="76"/>
      <c r="P64" s="85"/>
      <c r="Q64" s="76"/>
      <c r="R64" s="76"/>
      <c r="S64" s="76"/>
      <c r="T64" s="76"/>
    </row>
    <row r="65" spans="1:20">
      <c r="A65" s="77"/>
      <c r="B65" s="53" t="s">
        <v>189</v>
      </c>
      <c r="C65" s="54">
        <v>36924</v>
      </c>
      <c r="D65" s="86" t="s">
        <v>192</v>
      </c>
      <c r="E65" s="74"/>
      <c r="F65" s="74"/>
      <c r="G65" s="74">
        <f t="shared" ref="G65" si="47">SUM(E65:F69)</f>
        <v>0</v>
      </c>
      <c r="H65" s="74"/>
      <c r="I65" s="74"/>
      <c r="J65" s="74">
        <f t="shared" ref="J65" si="48">SUM(H65:I69)</f>
        <v>0</v>
      </c>
      <c r="K65" s="74">
        <v>23.31</v>
      </c>
      <c r="L65" s="74">
        <v>2</v>
      </c>
      <c r="M65" s="83">
        <f t="shared" ref="M65" si="49">SUM(K65:L69)</f>
        <v>25.31</v>
      </c>
      <c r="N65" s="74">
        <v>23.84</v>
      </c>
      <c r="O65" s="74">
        <v>2</v>
      </c>
      <c r="P65" s="83">
        <f t="shared" ref="P65" si="50">SUM(N65:O69)</f>
        <v>25.84</v>
      </c>
      <c r="Q65" s="74">
        <f>SUM(M65,P65)</f>
        <v>51.15</v>
      </c>
      <c r="R65" s="74"/>
      <c r="S65" s="74"/>
      <c r="T65" s="74"/>
    </row>
    <row r="66" spans="1:20">
      <c r="A66" s="78"/>
      <c r="B66" s="55" t="s">
        <v>190</v>
      </c>
      <c r="C66" s="56">
        <v>36959</v>
      </c>
      <c r="D66" s="87"/>
      <c r="E66" s="75"/>
      <c r="F66" s="75"/>
      <c r="G66" s="75"/>
      <c r="H66" s="75"/>
      <c r="I66" s="75"/>
      <c r="J66" s="75"/>
      <c r="K66" s="75"/>
      <c r="L66" s="75"/>
      <c r="M66" s="84"/>
      <c r="N66" s="75"/>
      <c r="O66" s="75"/>
      <c r="P66" s="84"/>
      <c r="Q66" s="75"/>
      <c r="R66" s="75"/>
      <c r="S66" s="75"/>
      <c r="T66" s="75"/>
    </row>
    <row r="67" spans="1:20">
      <c r="A67" s="78"/>
      <c r="B67" s="55" t="s">
        <v>191</v>
      </c>
      <c r="C67" s="56">
        <v>37831</v>
      </c>
      <c r="D67" s="87"/>
      <c r="E67" s="75"/>
      <c r="F67" s="75"/>
      <c r="G67" s="75"/>
      <c r="H67" s="75"/>
      <c r="I67" s="75"/>
      <c r="J67" s="75"/>
      <c r="K67" s="75"/>
      <c r="L67" s="75"/>
      <c r="M67" s="84"/>
      <c r="N67" s="75"/>
      <c r="O67" s="75"/>
      <c r="P67" s="84"/>
      <c r="Q67" s="75"/>
      <c r="R67" s="75"/>
      <c r="S67" s="75"/>
      <c r="T67" s="75"/>
    </row>
    <row r="68" spans="1:20">
      <c r="A68" s="78"/>
      <c r="B68" s="55"/>
      <c r="C68" s="56"/>
      <c r="D68" s="87"/>
      <c r="E68" s="75"/>
      <c r="F68" s="75"/>
      <c r="G68" s="75"/>
      <c r="H68" s="75"/>
      <c r="I68" s="75"/>
      <c r="J68" s="75"/>
      <c r="K68" s="75"/>
      <c r="L68" s="75"/>
      <c r="M68" s="84"/>
      <c r="N68" s="75"/>
      <c r="O68" s="75"/>
      <c r="P68" s="84"/>
      <c r="Q68" s="75"/>
      <c r="R68" s="75"/>
      <c r="S68" s="75"/>
      <c r="T68" s="75"/>
    </row>
    <row r="69" spans="1:20">
      <c r="A69" s="79"/>
      <c r="B69" s="57"/>
      <c r="C69" s="57"/>
      <c r="D69" s="88"/>
      <c r="E69" s="76"/>
      <c r="F69" s="76"/>
      <c r="G69" s="76"/>
      <c r="H69" s="76"/>
      <c r="I69" s="76"/>
      <c r="J69" s="76"/>
      <c r="K69" s="76"/>
      <c r="L69" s="76"/>
      <c r="M69" s="85"/>
      <c r="N69" s="76"/>
      <c r="O69" s="76"/>
      <c r="P69" s="85"/>
      <c r="Q69" s="76"/>
      <c r="R69" s="76"/>
      <c r="S69" s="76"/>
      <c r="T69" s="76"/>
    </row>
    <row r="70" spans="1:20">
      <c r="A70" s="77" t="s">
        <v>209</v>
      </c>
      <c r="B70" s="60" t="s">
        <v>136</v>
      </c>
      <c r="C70" s="63">
        <v>37025</v>
      </c>
      <c r="D70" s="89" t="s">
        <v>112</v>
      </c>
      <c r="E70" s="74"/>
      <c r="F70" s="74"/>
      <c r="G70" s="74">
        <f t="shared" ref="G70" si="51">SUM(E70:F74)</f>
        <v>0</v>
      </c>
      <c r="H70" s="74">
        <v>21.82</v>
      </c>
      <c r="I70" s="74">
        <v>1.5</v>
      </c>
      <c r="J70" s="74">
        <f t="shared" ref="J70" si="52">SUM(H70:I74)</f>
        <v>23.32</v>
      </c>
      <c r="K70" s="74">
        <v>22.06</v>
      </c>
      <c r="L70" s="74">
        <v>1.5</v>
      </c>
      <c r="M70" s="83">
        <f t="shared" ref="M70" si="53">SUM(K70:L74)</f>
        <v>23.56</v>
      </c>
      <c r="N70" s="74">
        <v>23.08</v>
      </c>
      <c r="O70" s="74">
        <v>1.5</v>
      </c>
      <c r="P70" s="83">
        <f t="shared" ref="P70" si="54">SUM(N70:O74)</f>
        <v>24.58</v>
      </c>
      <c r="Q70" s="74">
        <v>36.76</v>
      </c>
      <c r="R70" s="74">
        <v>37.46</v>
      </c>
      <c r="S70" s="74">
        <f t="shared" ref="S70" si="55">SUM(Q70,R70)</f>
        <v>74.22</v>
      </c>
      <c r="T70" s="74"/>
    </row>
    <row r="71" spans="1:20">
      <c r="A71" s="78"/>
      <c r="B71" s="62" t="s">
        <v>137</v>
      </c>
      <c r="C71" s="65">
        <v>37265</v>
      </c>
      <c r="D71" s="90"/>
      <c r="E71" s="75"/>
      <c r="F71" s="75"/>
      <c r="G71" s="75"/>
      <c r="H71" s="75"/>
      <c r="I71" s="75"/>
      <c r="J71" s="75"/>
      <c r="K71" s="75"/>
      <c r="L71" s="75"/>
      <c r="M71" s="84"/>
      <c r="N71" s="75"/>
      <c r="O71" s="75"/>
      <c r="P71" s="84"/>
      <c r="Q71" s="75"/>
      <c r="R71" s="75"/>
      <c r="S71" s="75"/>
      <c r="T71" s="75"/>
    </row>
    <row r="72" spans="1:20">
      <c r="A72" s="78"/>
      <c r="B72" s="62" t="s">
        <v>138</v>
      </c>
      <c r="C72" s="65">
        <v>37688</v>
      </c>
      <c r="D72" s="90"/>
      <c r="E72" s="75"/>
      <c r="F72" s="75"/>
      <c r="G72" s="75"/>
      <c r="H72" s="75"/>
      <c r="I72" s="75"/>
      <c r="J72" s="75"/>
      <c r="K72" s="75"/>
      <c r="L72" s="75"/>
      <c r="M72" s="84"/>
      <c r="N72" s="75"/>
      <c r="O72" s="75"/>
      <c r="P72" s="84"/>
      <c r="Q72" s="75"/>
      <c r="R72" s="75"/>
      <c r="S72" s="75"/>
      <c r="T72" s="75"/>
    </row>
    <row r="73" spans="1:20">
      <c r="A73" s="78"/>
      <c r="B73" s="62" t="s">
        <v>139</v>
      </c>
      <c r="C73" s="65">
        <v>37223</v>
      </c>
      <c r="D73" s="90"/>
      <c r="E73" s="75"/>
      <c r="F73" s="75"/>
      <c r="G73" s="75"/>
      <c r="H73" s="75"/>
      <c r="I73" s="75"/>
      <c r="J73" s="75"/>
      <c r="K73" s="75"/>
      <c r="L73" s="75"/>
      <c r="M73" s="84"/>
      <c r="N73" s="75"/>
      <c r="O73" s="75"/>
      <c r="P73" s="84"/>
      <c r="Q73" s="75"/>
      <c r="R73" s="75"/>
      <c r="S73" s="75"/>
      <c r="T73" s="75"/>
    </row>
    <row r="74" spans="1:20">
      <c r="A74" s="79"/>
      <c r="B74" s="61" t="s">
        <v>140</v>
      </c>
      <c r="C74" s="64">
        <v>38945</v>
      </c>
      <c r="D74" s="91"/>
      <c r="E74" s="76"/>
      <c r="F74" s="76"/>
      <c r="G74" s="76"/>
      <c r="H74" s="76"/>
      <c r="I74" s="76"/>
      <c r="J74" s="76"/>
      <c r="K74" s="76"/>
      <c r="L74" s="76"/>
      <c r="M74" s="85"/>
      <c r="N74" s="76"/>
      <c r="O74" s="76"/>
      <c r="P74" s="85"/>
      <c r="Q74" s="76"/>
      <c r="R74" s="76"/>
      <c r="S74" s="76"/>
      <c r="T74" s="76"/>
    </row>
    <row r="75" spans="1:20">
      <c r="A75" s="9"/>
      <c r="B75" s="8" t="s">
        <v>19</v>
      </c>
      <c r="C75" s="7"/>
      <c r="D75" s="11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>
      <c r="A76" s="77" t="s">
        <v>209</v>
      </c>
      <c r="B76" s="41" t="s">
        <v>141</v>
      </c>
      <c r="C76" s="45">
        <v>36217</v>
      </c>
      <c r="D76" s="80" t="s">
        <v>127</v>
      </c>
      <c r="E76" s="74"/>
      <c r="F76" s="74"/>
      <c r="G76" s="74">
        <f t="shared" ref="G76:G81" si="56">SUM(E76:F80)</f>
        <v>0</v>
      </c>
      <c r="H76" s="74">
        <v>24.11</v>
      </c>
      <c r="I76" s="74">
        <v>2</v>
      </c>
      <c r="J76" s="83">
        <f t="shared" ref="J76:J81" si="57">SUM(H76:I80)</f>
        <v>26.11</v>
      </c>
      <c r="K76" s="74">
        <v>23.27</v>
      </c>
      <c r="L76" s="74">
        <v>1.5</v>
      </c>
      <c r="M76" s="83">
        <f t="shared" ref="M76:M81" si="58">SUM(K76:L80)</f>
        <v>24.77</v>
      </c>
      <c r="N76" s="74"/>
      <c r="O76" s="74"/>
      <c r="P76" s="74">
        <f t="shared" ref="P76:P81" si="59">SUM(N76:O80)</f>
        <v>0</v>
      </c>
      <c r="Q76" s="74">
        <f>SUM(J76,M76)</f>
        <v>50.879999999999995</v>
      </c>
      <c r="R76" s="74">
        <v>36.700000000000003</v>
      </c>
      <c r="S76" s="74">
        <f>SUM(Q76,R76)</f>
        <v>87.58</v>
      </c>
      <c r="T76" s="74"/>
    </row>
    <row r="77" spans="1:20">
      <c r="A77" s="78"/>
      <c r="B77" s="43" t="s">
        <v>142</v>
      </c>
      <c r="C77" s="46">
        <v>36005</v>
      </c>
      <c r="D77" s="81"/>
      <c r="E77" s="75"/>
      <c r="F77" s="75"/>
      <c r="G77" s="75"/>
      <c r="H77" s="75"/>
      <c r="I77" s="75"/>
      <c r="J77" s="84"/>
      <c r="K77" s="75"/>
      <c r="L77" s="75"/>
      <c r="M77" s="84"/>
      <c r="N77" s="75"/>
      <c r="O77" s="75"/>
      <c r="P77" s="75"/>
      <c r="Q77" s="75"/>
      <c r="R77" s="75"/>
      <c r="S77" s="75"/>
      <c r="T77" s="75"/>
    </row>
    <row r="78" spans="1:20">
      <c r="A78" s="78"/>
      <c r="B78" s="43" t="s">
        <v>143</v>
      </c>
      <c r="C78" s="46">
        <v>36222</v>
      </c>
      <c r="D78" s="81"/>
      <c r="E78" s="75"/>
      <c r="F78" s="75"/>
      <c r="G78" s="75"/>
      <c r="H78" s="75"/>
      <c r="I78" s="75"/>
      <c r="J78" s="84"/>
      <c r="K78" s="75"/>
      <c r="L78" s="75"/>
      <c r="M78" s="84"/>
      <c r="N78" s="75"/>
      <c r="O78" s="75"/>
      <c r="P78" s="75"/>
      <c r="Q78" s="75"/>
      <c r="R78" s="75"/>
      <c r="S78" s="75"/>
      <c r="T78" s="75"/>
    </row>
    <row r="79" spans="1:20">
      <c r="A79" s="78"/>
      <c r="B79" s="43" t="s">
        <v>144</v>
      </c>
      <c r="C79" s="46">
        <v>35743</v>
      </c>
      <c r="D79" s="81"/>
      <c r="E79" s="75"/>
      <c r="F79" s="75"/>
      <c r="G79" s="75"/>
      <c r="H79" s="75"/>
      <c r="I79" s="75"/>
      <c r="J79" s="84"/>
      <c r="K79" s="75"/>
      <c r="L79" s="75"/>
      <c r="M79" s="84"/>
      <c r="N79" s="75"/>
      <c r="O79" s="75"/>
      <c r="P79" s="75"/>
      <c r="Q79" s="75"/>
      <c r="R79" s="75"/>
      <c r="S79" s="75"/>
      <c r="T79" s="75"/>
    </row>
    <row r="80" spans="1:20">
      <c r="A80" s="79"/>
      <c r="B80" s="42" t="s">
        <v>197</v>
      </c>
      <c r="C80" s="44">
        <v>33967</v>
      </c>
      <c r="D80" s="82"/>
      <c r="E80" s="76"/>
      <c r="F80" s="76"/>
      <c r="G80" s="76"/>
      <c r="H80" s="76"/>
      <c r="I80" s="76"/>
      <c r="J80" s="85"/>
      <c r="K80" s="76"/>
      <c r="L80" s="76"/>
      <c r="M80" s="85"/>
      <c r="N80" s="76"/>
      <c r="O80" s="76"/>
      <c r="P80" s="76"/>
      <c r="Q80" s="76"/>
      <c r="R80" s="76"/>
      <c r="S80" s="76"/>
      <c r="T80" s="76"/>
    </row>
    <row r="81" spans="1:20">
      <c r="A81" s="77" t="s">
        <v>210</v>
      </c>
      <c r="B81" s="41" t="s">
        <v>145</v>
      </c>
      <c r="C81" s="45">
        <v>36359</v>
      </c>
      <c r="D81" s="80" t="s">
        <v>149</v>
      </c>
      <c r="E81" s="74"/>
      <c r="F81" s="74"/>
      <c r="G81" s="74">
        <f t="shared" si="56"/>
        <v>0</v>
      </c>
      <c r="H81" s="74">
        <v>23.39</v>
      </c>
      <c r="I81" s="74">
        <v>1.3</v>
      </c>
      <c r="J81" s="83">
        <f t="shared" si="57"/>
        <v>24.69</v>
      </c>
      <c r="K81" s="74">
        <v>23.01</v>
      </c>
      <c r="L81" s="74">
        <v>1.3</v>
      </c>
      <c r="M81" s="83">
        <f t="shared" si="58"/>
        <v>24.310000000000002</v>
      </c>
      <c r="N81" s="74"/>
      <c r="O81" s="74"/>
      <c r="P81" s="74">
        <f t="shared" si="59"/>
        <v>0</v>
      </c>
      <c r="Q81" s="74">
        <f>SUM(J81,M81)</f>
        <v>49</v>
      </c>
      <c r="R81" s="74">
        <v>38.255000000000003</v>
      </c>
      <c r="S81" s="74">
        <f t="shared" ref="S81" si="60">SUM(Q81,R81)</f>
        <v>87.254999999999995</v>
      </c>
      <c r="T81" s="74"/>
    </row>
    <row r="82" spans="1:20">
      <c r="A82" s="78"/>
      <c r="B82" s="43" t="s">
        <v>146</v>
      </c>
      <c r="C82" s="46">
        <v>36428</v>
      </c>
      <c r="D82" s="81"/>
      <c r="E82" s="75"/>
      <c r="F82" s="75"/>
      <c r="G82" s="75"/>
      <c r="H82" s="75"/>
      <c r="I82" s="75"/>
      <c r="J82" s="84"/>
      <c r="K82" s="75"/>
      <c r="L82" s="75"/>
      <c r="M82" s="84"/>
      <c r="N82" s="75"/>
      <c r="O82" s="75"/>
      <c r="P82" s="75"/>
      <c r="Q82" s="75"/>
      <c r="R82" s="75"/>
      <c r="S82" s="75"/>
      <c r="T82" s="75"/>
    </row>
    <row r="83" spans="1:20">
      <c r="A83" s="78"/>
      <c r="B83" s="43" t="s">
        <v>147</v>
      </c>
      <c r="C83" s="46">
        <v>36358</v>
      </c>
      <c r="D83" s="81"/>
      <c r="E83" s="75"/>
      <c r="F83" s="75"/>
      <c r="G83" s="75"/>
      <c r="H83" s="75"/>
      <c r="I83" s="75"/>
      <c r="J83" s="84"/>
      <c r="K83" s="75"/>
      <c r="L83" s="75"/>
      <c r="M83" s="84"/>
      <c r="N83" s="75"/>
      <c r="O83" s="75"/>
      <c r="P83" s="75"/>
      <c r="Q83" s="75"/>
      <c r="R83" s="75"/>
      <c r="S83" s="75"/>
      <c r="T83" s="75"/>
    </row>
    <row r="84" spans="1:20">
      <c r="A84" s="78"/>
      <c r="B84" s="43" t="s">
        <v>148</v>
      </c>
      <c r="C84" s="46">
        <v>34337</v>
      </c>
      <c r="D84" s="81"/>
      <c r="E84" s="75"/>
      <c r="F84" s="75"/>
      <c r="G84" s="75"/>
      <c r="H84" s="75"/>
      <c r="I84" s="75"/>
      <c r="J84" s="84"/>
      <c r="K84" s="75"/>
      <c r="L84" s="75"/>
      <c r="M84" s="84"/>
      <c r="N84" s="75"/>
      <c r="O84" s="75"/>
      <c r="P84" s="75"/>
      <c r="Q84" s="75"/>
      <c r="R84" s="75"/>
      <c r="S84" s="75"/>
      <c r="T84" s="75"/>
    </row>
    <row r="85" spans="1:20">
      <c r="A85" s="79"/>
      <c r="B85" s="42"/>
      <c r="C85" s="42"/>
      <c r="D85" s="82"/>
      <c r="E85" s="76"/>
      <c r="F85" s="76"/>
      <c r="G85" s="76"/>
      <c r="H85" s="76"/>
      <c r="I85" s="76"/>
      <c r="J85" s="85"/>
      <c r="K85" s="76"/>
      <c r="L85" s="76"/>
      <c r="M85" s="85"/>
      <c r="N85" s="76"/>
      <c r="O85" s="76"/>
      <c r="P85" s="76"/>
      <c r="Q85" s="76"/>
      <c r="R85" s="76"/>
      <c r="S85" s="76"/>
      <c r="T85" s="76"/>
    </row>
    <row r="86" spans="1:20">
      <c r="A86" s="77">
        <v>3</v>
      </c>
      <c r="B86" s="41" t="s">
        <v>198</v>
      </c>
      <c r="C86" s="45">
        <v>35413</v>
      </c>
      <c r="D86" s="80" t="s">
        <v>181</v>
      </c>
      <c r="E86" s="74"/>
      <c r="F86" s="74"/>
      <c r="G86" s="74">
        <f t="shared" ref="G86" si="61">SUM(E86:F90)</f>
        <v>0</v>
      </c>
      <c r="H86" s="74"/>
      <c r="I86" s="74"/>
      <c r="J86" s="74">
        <f t="shared" ref="J86" si="62">SUM(H86:I90)</f>
        <v>0</v>
      </c>
      <c r="K86" s="74">
        <v>22.98</v>
      </c>
      <c r="L86" s="74">
        <v>1.1000000000000001</v>
      </c>
      <c r="M86" s="83">
        <f t="shared" ref="M86" si="63">SUM(K86:L90)</f>
        <v>24.080000000000002</v>
      </c>
      <c r="N86" s="74">
        <v>22.97</v>
      </c>
      <c r="O86" s="74">
        <v>1.5</v>
      </c>
      <c r="P86" s="83">
        <f t="shared" ref="P86" si="64">SUM(N86:O90)</f>
        <v>24.47</v>
      </c>
      <c r="Q86" s="74">
        <f>SUM(M86,P86)</f>
        <v>48.55</v>
      </c>
      <c r="R86" s="74">
        <v>37.26</v>
      </c>
      <c r="S86" s="74">
        <f t="shared" ref="S86" si="65">SUM(Q86,R86)</f>
        <v>85.81</v>
      </c>
      <c r="T86" s="74"/>
    </row>
    <row r="87" spans="1:20">
      <c r="A87" s="78"/>
      <c r="B87" s="43" t="s">
        <v>199</v>
      </c>
      <c r="C87" s="46">
        <v>35224</v>
      </c>
      <c r="D87" s="81"/>
      <c r="E87" s="75"/>
      <c r="F87" s="75"/>
      <c r="G87" s="75"/>
      <c r="H87" s="75"/>
      <c r="I87" s="75"/>
      <c r="J87" s="75"/>
      <c r="K87" s="75"/>
      <c r="L87" s="75"/>
      <c r="M87" s="84"/>
      <c r="N87" s="75"/>
      <c r="O87" s="75"/>
      <c r="P87" s="84"/>
      <c r="Q87" s="75"/>
      <c r="R87" s="75"/>
      <c r="S87" s="75"/>
      <c r="T87" s="75"/>
    </row>
    <row r="88" spans="1:20">
      <c r="A88" s="78"/>
      <c r="B88" s="43" t="s">
        <v>200</v>
      </c>
      <c r="C88" s="46">
        <v>35202</v>
      </c>
      <c r="D88" s="81"/>
      <c r="E88" s="75"/>
      <c r="F88" s="75"/>
      <c r="G88" s="75"/>
      <c r="H88" s="75"/>
      <c r="I88" s="75"/>
      <c r="J88" s="75"/>
      <c r="K88" s="75"/>
      <c r="L88" s="75"/>
      <c r="M88" s="84"/>
      <c r="N88" s="75"/>
      <c r="O88" s="75"/>
      <c r="P88" s="84"/>
      <c r="Q88" s="75"/>
      <c r="R88" s="75"/>
      <c r="S88" s="75"/>
      <c r="T88" s="75"/>
    </row>
    <row r="89" spans="1:20">
      <c r="A89" s="78"/>
      <c r="B89" s="43" t="s">
        <v>201</v>
      </c>
      <c r="C89" s="46">
        <v>36144</v>
      </c>
      <c r="D89" s="81"/>
      <c r="E89" s="75"/>
      <c r="F89" s="75"/>
      <c r="G89" s="75"/>
      <c r="H89" s="75"/>
      <c r="I89" s="75"/>
      <c r="J89" s="75"/>
      <c r="K89" s="75"/>
      <c r="L89" s="75"/>
      <c r="M89" s="84"/>
      <c r="N89" s="75"/>
      <c r="O89" s="75"/>
      <c r="P89" s="84"/>
      <c r="Q89" s="75"/>
      <c r="R89" s="75"/>
      <c r="S89" s="75"/>
      <c r="T89" s="75"/>
    </row>
    <row r="90" spans="1:20">
      <c r="A90" s="79"/>
      <c r="B90" s="42" t="s">
        <v>202</v>
      </c>
      <c r="C90" s="44">
        <v>35069</v>
      </c>
      <c r="D90" s="82"/>
      <c r="E90" s="76"/>
      <c r="F90" s="76"/>
      <c r="G90" s="76"/>
      <c r="H90" s="76"/>
      <c r="I90" s="76"/>
      <c r="J90" s="76"/>
      <c r="K90" s="76"/>
      <c r="L90" s="76"/>
      <c r="M90" s="85"/>
      <c r="N90" s="76"/>
      <c r="O90" s="76"/>
      <c r="P90" s="85"/>
      <c r="Q90" s="76"/>
      <c r="R90" s="76"/>
      <c r="S90" s="76"/>
      <c r="T90" s="76"/>
    </row>
    <row r="91" spans="1:20">
      <c r="A91" s="77" t="s">
        <v>209</v>
      </c>
      <c r="B91" s="53" t="s">
        <v>59</v>
      </c>
      <c r="C91" s="54">
        <v>36456</v>
      </c>
      <c r="D91" s="86" t="s">
        <v>56</v>
      </c>
      <c r="E91" s="74">
        <v>23.323</v>
      </c>
      <c r="F91" s="74">
        <v>2</v>
      </c>
      <c r="G91" s="83">
        <f t="shared" ref="G91" si="66">SUM(E91:F95)</f>
        <v>25.323</v>
      </c>
      <c r="H91" s="74">
        <v>24.63</v>
      </c>
      <c r="I91" s="74">
        <v>2</v>
      </c>
      <c r="J91" s="83">
        <f t="shared" ref="J91" si="67">SUM(H91:I95)</f>
        <v>26.63</v>
      </c>
      <c r="K91" s="74"/>
      <c r="L91" s="74"/>
      <c r="M91" s="74">
        <f t="shared" ref="M91" si="68">SUM(K91:L95)</f>
        <v>0</v>
      </c>
      <c r="N91" s="74"/>
      <c r="O91" s="74"/>
      <c r="P91" s="74">
        <f t="shared" ref="P91" si="69">SUM(N91:O95)</f>
        <v>0</v>
      </c>
      <c r="Q91" s="74">
        <f>SUM(G91,J91)</f>
        <v>51.953000000000003</v>
      </c>
      <c r="R91" s="74">
        <v>37.9</v>
      </c>
      <c r="S91" s="74">
        <f t="shared" ref="S91" si="70">SUM(Q91,R91)</f>
        <v>89.853000000000009</v>
      </c>
      <c r="T91" s="74"/>
    </row>
    <row r="92" spans="1:20">
      <c r="A92" s="78"/>
      <c r="B92" s="55" t="s">
        <v>57</v>
      </c>
      <c r="C92" s="56">
        <v>36111</v>
      </c>
      <c r="D92" s="87"/>
      <c r="E92" s="75"/>
      <c r="F92" s="75"/>
      <c r="G92" s="84"/>
      <c r="H92" s="75"/>
      <c r="I92" s="75"/>
      <c r="J92" s="84"/>
      <c r="K92" s="75"/>
      <c r="L92" s="75"/>
      <c r="M92" s="75"/>
      <c r="N92" s="75"/>
      <c r="O92" s="75"/>
      <c r="P92" s="75"/>
      <c r="Q92" s="75"/>
      <c r="R92" s="75"/>
      <c r="S92" s="75"/>
      <c r="T92" s="75"/>
    </row>
    <row r="93" spans="1:20">
      <c r="A93" s="78"/>
      <c r="B93" s="55" t="s">
        <v>58</v>
      </c>
      <c r="C93" s="56">
        <v>36328</v>
      </c>
      <c r="D93" s="87"/>
      <c r="E93" s="75"/>
      <c r="F93" s="75"/>
      <c r="G93" s="84"/>
      <c r="H93" s="75"/>
      <c r="I93" s="75"/>
      <c r="J93" s="84"/>
      <c r="K93" s="75"/>
      <c r="L93" s="75"/>
      <c r="M93" s="75"/>
      <c r="N93" s="75"/>
      <c r="O93" s="75"/>
      <c r="P93" s="75"/>
      <c r="Q93" s="75"/>
      <c r="R93" s="75"/>
      <c r="S93" s="75"/>
      <c r="T93" s="75"/>
    </row>
    <row r="94" spans="1:20">
      <c r="A94" s="78"/>
      <c r="B94" s="55" t="s">
        <v>61</v>
      </c>
      <c r="C94" s="56">
        <v>36103</v>
      </c>
      <c r="D94" s="87"/>
      <c r="E94" s="75"/>
      <c r="F94" s="75"/>
      <c r="G94" s="84"/>
      <c r="H94" s="75"/>
      <c r="I94" s="75"/>
      <c r="J94" s="84"/>
      <c r="K94" s="75"/>
      <c r="L94" s="75"/>
      <c r="M94" s="75"/>
      <c r="N94" s="75"/>
      <c r="O94" s="75"/>
      <c r="P94" s="75"/>
      <c r="Q94" s="75"/>
      <c r="R94" s="75"/>
      <c r="S94" s="75"/>
      <c r="T94" s="75"/>
    </row>
    <row r="95" spans="1:20">
      <c r="A95" s="79"/>
      <c r="B95" s="57" t="s">
        <v>62</v>
      </c>
      <c r="C95" s="58">
        <v>35303</v>
      </c>
      <c r="D95" s="88"/>
      <c r="E95" s="76"/>
      <c r="F95" s="76"/>
      <c r="G95" s="85"/>
      <c r="H95" s="76"/>
      <c r="I95" s="76"/>
      <c r="J95" s="85"/>
      <c r="K95" s="76"/>
      <c r="L95" s="76"/>
      <c r="M95" s="76"/>
      <c r="N95" s="76"/>
      <c r="O95" s="76"/>
      <c r="P95" s="76"/>
      <c r="Q95" s="76"/>
      <c r="R95" s="76"/>
      <c r="S95" s="76"/>
      <c r="T95" s="76"/>
    </row>
    <row r="96" spans="1:20">
      <c r="A96" s="77" t="s">
        <v>209</v>
      </c>
      <c r="B96" s="60" t="s">
        <v>193</v>
      </c>
      <c r="C96" s="63">
        <v>35544</v>
      </c>
      <c r="D96" s="89" t="s">
        <v>149</v>
      </c>
      <c r="E96" s="74"/>
      <c r="F96" s="74"/>
      <c r="G96" s="74">
        <f t="shared" ref="G96" si="71">SUM(E96:F100)</f>
        <v>0</v>
      </c>
      <c r="H96" s="74"/>
      <c r="I96" s="74"/>
      <c r="J96" s="74">
        <f t="shared" ref="J96" si="72">SUM(H96:I100)</f>
        <v>0</v>
      </c>
      <c r="K96" s="74">
        <v>24.63</v>
      </c>
      <c r="L96" s="74">
        <v>2</v>
      </c>
      <c r="M96" s="74">
        <f t="shared" ref="M96" si="73">SUM(K96:L100)</f>
        <v>26.63</v>
      </c>
      <c r="N96" s="74"/>
      <c r="O96" s="74"/>
      <c r="P96" s="74">
        <f t="shared" ref="P96" si="74">SUM(N96:O100)</f>
        <v>0</v>
      </c>
      <c r="Q96" s="74">
        <v>39.344999999999999</v>
      </c>
      <c r="R96" s="74"/>
      <c r="S96" s="74"/>
      <c r="T96" s="74"/>
    </row>
    <row r="97" spans="1:20">
      <c r="A97" s="78"/>
      <c r="B97" s="62" t="s">
        <v>194</v>
      </c>
      <c r="C97" s="65">
        <v>32786</v>
      </c>
      <c r="D97" s="90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</row>
    <row r="98" spans="1:20">
      <c r="A98" s="78"/>
      <c r="B98" s="62" t="s">
        <v>195</v>
      </c>
      <c r="C98" s="65">
        <v>32566</v>
      </c>
      <c r="D98" s="90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</row>
    <row r="99" spans="1:20">
      <c r="A99" s="78"/>
      <c r="B99" s="62" t="s">
        <v>196</v>
      </c>
      <c r="C99" s="65">
        <v>33054</v>
      </c>
      <c r="D99" s="90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</row>
    <row r="100" spans="1:20">
      <c r="A100" s="79"/>
      <c r="B100" s="61"/>
      <c r="C100" s="64"/>
      <c r="D100" s="91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</row>
  </sheetData>
  <mergeCells count="342">
    <mergeCell ref="R86:R90"/>
    <mergeCell ref="S86:S90"/>
    <mergeCell ref="T86:T90"/>
    <mergeCell ref="I86:I90"/>
    <mergeCell ref="J86:J90"/>
    <mergeCell ref="K86:K90"/>
    <mergeCell ref="L86:L90"/>
    <mergeCell ref="M86:M90"/>
    <mergeCell ref="N86:N90"/>
    <mergeCell ref="O86:O90"/>
    <mergeCell ref="P86:P90"/>
    <mergeCell ref="Q86:Q90"/>
    <mergeCell ref="L96:L100"/>
    <mergeCell ref="M96:M100"/>
    <mergeCell ref="N96:N100"/>
    <mergeCell ref="O96:O100"/>
    <mergeCell ref="P96:P100"/>
    <mergeCell ref="Q96:Q100"/>
    <mergeCell ref="R96:R100"/>
    <mergeCell ref="S96:S100"/>
    <mergeCell ref="T96:T100"/>
    <mergeCell ref="A96:A100"/>
    <mergeCell ref="D96:D100"/>
    <mergeCell ref="E96:E100"/>
    <mergeCell ref="F96:F100"/>
    <mergeCell ref="G96:G100"/>
    <mergeCell ref="H96:H100"/>
    <mergeCell ref="I96:I100"/>
    <mergeCell ref="J96:J100"/>
    <mergeCell ref="K96:K100"/>
    <mergeCell ref="A65:A69"/>
    <mergeCell ref="D65:D69"/>
    <mergeCell ref="E65:E69"/>
    <mergeCell ref="F65:F69"/>
    <mergeCell ref="G65:G69"/>
    <mergeCell ref="H65:H69"/>
    <mergeCell ref="I65:I69"/>
    <mergeCell ref="J65:J69"/>
    <mergeCell ref="K65:K69"/>
    <mergeCell ref="L60:L64"/>
    <mergeCell ref="M60:M64"/>
    <mergeCell ref="N60:N64"/>
    <mergeCell ref="O60:O64"/>
    <mergeCell ref="P60:P64"/>
    <mergeCell ref="Q60:Q64"/>
    <mergeCell ref="R60:R64"/>
    <mergeCell ref="S60:S64"/>
    <mergeCell ref="T60:T64"/>
    <mergeCell ref="A60:A64"/>
    <mergeCell ref="D60:D64"/>
    <mergeCell ref="E60:E64"/>
    <mergeCell ref="F60:F64"/>
    <mergeCell ref="G60:G64"/>
    <mergeCell ref="H60:H64"/>
    <mergeCell ref="I60:I64"/>
    <mergeCell ref="J60:J64"/>
    <mergeCell ref="K60:K64"/>
    <mergeCell ref="L55:L59"/>
    <mergeCell ref="M55:M59"/>
    <mergeCell ref="N55:N59"/>
    <mergeCell ref="O55:O59"/>
    <mergeCell ref="P55:P59"/>
    <mergeCell ref="Q55:Q59"/>
    <mergeCell ref="R55:R59"/>
    <mergeCell ref="S55:S59"/>
    <mergeCell ref="T55:T59"/>
    <mergeCell ref="A55:A59"/>
    <mergeCell ref="D55:D59"/>
    <mergeCell ref="E55:E59"/>
    <mergeCell ref="F55:F59"/>
    <mergeCell ref="G55:G59"/>
    <mergeCell ref="H55:H59"/>
    <mergeCell ref="I55:I59"/>
    <mergeCell ref="J55:J59"/>
    <mergeCell ref="K55:K59"/>
    <mergeCell ref="L50:L54"/>
    <mergeCell ref="M50:M54"/>
    <mergeCell ref="N50:N54"/>
    <mergeCell ref="O50:O54"/>
    <mergeCell ref="P50:P54"/>
    <mergeCell ref="Q50:Q54"/>
    <mergeCell ref="R50:R54"/>
    <mergeCell ref="S50:S54"/>
    <mergeCell ref="T50:T54"/>
    <mergeCell ref="A24:A28"/>
    <mergeCell ref="D24:D28"/>
    <mergeCell ref="E24:E28"/>
    <mergeCell ref="A50:A54"/>
    <mergeCell ref="D50:D54"/>
    <mergeCell ref="E50:E54"/>
    <mergeCell ref="F50:F54"/>
    <mergeCell ref="G50:G54"/>
    <mergeCell ref="H50:H54"/>
    <mergeCell ref="I19:I23"/>
    <mergeCell ref="J19:J23"/>
    <mergeCell ref="K19:K23"/>
    <mergeCell ref="R24:R28"/>
    <mergeCell ref="S24:S28"/>
    <mergeCell ref="T24:T28"/>
    <mergeCell ref="A45:A49"/>
    <mergeCell ref="D45:D49"/>
    <mergeCell ref="E45:E49"/>
    <mergeCell ref="F45:F49"/>
    <mergeCell ref="G45:G49"/>
    <mergeCell ref="H45:H49"/>
    <mergeCell ref="I45:I49"/>
    <mergeCell ref="J45:J49"/>
    <mergeCell ref="K45:K49"/>
    <mergeCell ref="L45:L49"/>
    <mergeCell ref="M45:M49"/>
    <mergeCell ref="N45:N49"/>
    <mergeCell ref="O45:O49"/>
    <mergeCell ref="P45:P49"/>
    <mergeCell ref="Q45:Q49"/>
    <mergeCell ref="R45:R49"/>
    <mergeCell ref="S45:S49"/>
    <mergeCell ref="T45:T49"/>
    <mergeCell ref="R81:R85"/>
    <mergeCell ref="S81:S85"/>
    <mergeCell ref="T81:T85"/>
    <mergeCell ref="A14:A18"/>
    <mergeCell ref="D14:D18"/>
    <mergeCell ref="E14:E18"/>
    <mergeCell ref="F14:F18"/>
    <mergeCell ref="G14:G18"/>
    <mergeCell ref="H14:H18"/>
    <mergeCell ref="I14:I18"/>
    <mergeCell ref="J14:J18"/>
    <mergeCell ref="K14:K18"/>
    <mergeCell ref="F24:F28"/>
    <mergeCell ref="G24:G28"/>
    <mergeCell ref="H24:H28"/>
    <mergeCell ref="I24:I28"/>
    <mergeCell ref="J24:J28"/>
    <mergeCell ref="K24:K28"/>
    <mergeCell ref="A19:A23"/>
    <mergeCell ref="D19:D23"/>
    <mergeCell ref="E19:E23"/>
    <mergeCell ref="F19:F23"/>
    <mergeCell ref="G19:G23"/>
    <mergeCell ref="H19:H23"/>
    <mergeCell ref="R65:R69"/>
    <mergeCell ref="S65:S69"/>
    <mergeCell ref="T65:T69"/>
    <mergeCell ref="L76:L80"/>
    <mergeCell ref="M76:M80"/>
    <mergeCell ref="N76:N80"/>
    <mergeCell ref="O76:O80"/>
    <mergeCell ref="P76:P80"/>
    <mergeCell ref="Q76:Q80"/>
    <mergeCell ref="R76:R80"/>
    <mergeCell ref="S76:S80"/>
    <mergeCell ref="T76:T80"/>
    <mergeCell ref="R70:R74"/>
    <mergeCell ref="S70:S74"/>
    <mergeCell ref="T70:T74"/>
    <mergeCell ref="O3:O7"/>
    <mergeCell ref="P3:P7"/>
    <mergeCell ref="Q3:Q7"/>
    <mergeCell ref="L14:L18"/>
    <mergeCell ref="M14:M18"/>
    <mergeCell ref="N14:N18"/>
    <mergeCell ref="O14:O18"/>
    <mergeCell ref="P14:P18"/>
    <mergeCell ref="Q14:Q18"/>
    <mergeCell ref="O9:O13"/>
    <mergeCell ref="P9:P13"/>
    <mergeCell ref="Q9:Q13"/>
    <mergeCell ref="A3:A7"/>
    <mergeCell ref="D3:D7"/>
    <mergeCell ref="E3:E7"/>
    <mergeCell ref="F3:F7"/>
    <mergeCell ref="G3:G7"/>
    <mergeCell ref="H3:H7"/>
    <mergeCell ref="R9:R13"/>
    <mergeCell ref="S9:S13"/>
    <mergeCell ref="T9:T13"/>
    <mergeCell ref="I9:I13"/>
    <mergeCell ref="J9:J13"/>
    <mergeCell ref="K9:K13"/>
    <mergeCell ref="L9:L13"/>
    <mergeCell ref="M9:M13"/>
    <mergeCell ref="N9:N13"/>
    <mergeCell ref="R3:R7"/>
    <mergeCell ref="S3:S7"/>
    <mergeCell ref="T3:T7"/>
    <mergeCell ref="I3:I7"/>
    <mergeCell ref="J3:J7"/>
    <mergeCell ref="K3:K7"/>
    <mergeCell ref="L3:L7"/>
    <mergeCell ref="M3:M7"/>
    <mergeCell ref="N3:N7"/>
    <mergeCell ref="A9:A13"/>
    <mergeCell ref="D9:D13"/>
    <mergeCell ref="E9:E13"/>
    <mergeCell ref="F9:F13"/>
    <mergeCell ref="G9:G13"/>
    <mergeCell ref="H9:H13"/>
    <mergeCell ref="O29:O33"/>
    <mergeCell ref="P29:P33"/>
    <mergeCell ref="Q29:Q33"/>
    <mergeCell ref="A29:A33"/>
    <mergeCell ref="D29:D33"/>
    <mergeCell ref="E29:E33"/>
    <mergeCell ref="F29:F33"/>
    <mergeCell ref="G29:G33"/>
    <mergeCell ref="H29:H33"/>
    <mergeCell ref="L19:L23"/>
    <mergeCell ref="M19:M23"/>
    <mergeCell ref="N19:N23"/>
    <mergeCell ref="O19:O23"/>
    <mergeCell ref="P19:P23"/>
    <mergeCell ref="Q19:Q23"/>
    <mergeCell ref="L24:L28"/>
    <mergeCell ref="M24:M28"/>
    <mergeCell ref="N24:N28"/>
    <mergeCell ref="O35:O39"/>
    <mergeCell ref="P35:P39"/>
    <mergeCell ref="Q35:Q39"/>
    <mergeCell ref="R14:R18"/>
    <mergeCell ref="S14:S18"/>
    <mergeCell ref="T14:T18"/>
    <mergeCell ref="R19:R23"/>
    <mergeCell ref="S19:S23"/>
    <mergeCell ref="T19:T23"/>
    <mergeCell ref="O24:O28"/>
    <mergeCell ref="P24:P28"/>
    <mergeCell ref="Q24:Q28"/>
    <mergeCell ref="R29:R33"/>
    <mergeCell ref="S29:S33"/>
    <mergeCell ref="T29:T33"/>
    <mergeCell ref="R35:R39"/>
    <mergeCell ref="S35:S39"/>
    <mergeCell ref="T35:T39"/>
    <mergeCell ref="I29:I33"/>
    <mergeCell ref="J29:J33"/>
    <mergeCell ref="K29:K33"/>
    <mergeCell ref="L29:L33"/>
    <mergeCell ref="M29:M33"/>
    <mergeCell ref="N29:N33"/>
    <mergeCell ref="A35:A39"/>
    <mergeCell ref="D35:D39"/>
    <mergeCell ref="E35:E39"/>
    <mergeCell ref="F35:F39"/>
    <mergeCell ref="G35:G39"/>
    <mergeCell ref="H35:H39"/>
    <mergeCell ref="I35:I39"/>
    <mergeCell ref="J35:J39"/>
    <mergeCell ref="K35:K39"/>
    <mergeCell ref="L35:L39"/>
    <mergeCell ref="M35:M39"/>
    <mergeCell ref="N35:N39"/>
    <mergeCell ref="R40:R44"/>
    <mergeCell ref="S40:S44"/>
    <mergeCell ref="T40:T44"/>
    <mergeCell ref="I40:I44"/>
    <mergeCell ref="J40:J44"/>
    <mergeCell ref="K40:K44"/>
    <mergeCell ref="L40:L44"/>
    <mergeCell ref="M40:M44"/>
    <mergeCell ref="N40:N44"/>
    <mergeCell ref="A70:A74"/>
    <mergeCell ref="D70:D74"/>
    <mergeCell ref="E70:E74"/>
    <mergeCell ref="F70:F74"/>
    <mergeCell ref="G70:G74"/>
    <mergeCell ref="H70:H74"/>
    <mergeCell ref="O40:O44"/>
    <mergeCell ref="P40:P44"/>
    <mergeCell ref="Q40:Q44"/>
    <mergeCell ref="A40:A44"/>
    <mergeCell ref="D40:D44"/>
    <mergeCell ref="E40:E44"/>
    <mergeCell ref="F40:F44"/>
    <mergeCell ref="G40:G44"/>
    <mergeCell ref="H40:H44"/>
    <mergeCell ref="L65:L69"/>
    <mergeCell ref="M65:M69"/>
    <mergeCell ref="N65:N69"/>
    <mergeCell ref="O65:O69"/>
    <mergeCell ref="P65:P69"/>
    <mergeCell ref="Q65:Q69"/>
    <mergeCell ref="I50:I54"/>
    <mergeCell ref="J50:J54"/>
    <mergeCell ref="K50:K54"/>
    <mergeCell ref="I70:I74"/>
    <mergeCell ref="J70:J74"/>
    <mergeCell ref="K70:K74"/>
    <mergeCell ref="L70:L74"/>
    <mergeCell ref="M70:M74"/>
    <mergeCell ref="N70:N74"/>
    <mergeCell ref="O70:O74"/>
    <mergeCell ref="P70:P74"/>
    <mergeCell ref="Q70:Q74"/>
    <mergeCell ref="A91:A95"/>
    <mergeCell ref="D91:D95"/>
    <mergeCell ref="E91:E95"/>
    <mergeCell ref="F91:F95"/>
    <mergeCell ref="G91:G95"/>
    <mergeCell ref="H91:H95"/>
    <mergeCell ref="A76:A80"/>
    <mergeCell ref="D76:D80"/>
    <mergeCell ref="E76:E80"/>
    <mergeCell ref="F76:F80"/>
    <mergeCell ref="G76:G80"/>
    <mergeCell ref="H76:H80"/>
    <mergeCell ref="A81:A85"/>
    <mergeCell ref="D81:D85"/>
    <mergeCell ref="E81:E85"/>
    <mergeCell ref="F81:F85"/>
    <mergeCell ref="G81:G85"/>
    <mergeCell ref="H81:H85"/>
    <mergeCell ref="A86:A90"/>
    <mergeCell ref="D86:D90"/>
    <mergeCell ref="E86:E90"/>
    <mergeCell ref="F86:F90"/>
    <mergeCell ref="G86:G90"/>
    <mergeCell ref="H86:H90"/>
    <mergeCell ref="I76:I80"/>
    <mergeCell ref="J76:J80"/>
    <mergeCell ref="K76:K80"/>
    <mergeCell ref="R91:R95"/>
    <mergeCell ref="S91:S95"/>
    <mergeCell ref="T91:T95"/>
    <mergeCell ref="I91:I95"/>
    <mergeCell ref="J91:J95"/>
    <mergeCell ref="K91:K95"/>
    <mergeCell ref="L91:L95"/>
    <mergeCell ref="M91:M95"/>
    <mergeCell ref="N91:N95"/>
    <mergeCell ref="O91:O95"/>
    <mergeCell ref="P91:P95"/>
    <mergeCell ref="Q91:Q95"/>
    <mergeCell ref="I81:I85"/>
    <mergeCell ref="J81:J85"/>
    <mergeCell ref="K81:K85"/>
    <mergeCell ref="L81:L85"/>
    <mergeCell ref="M81:M85"/>
    <mergeCell ref="N81:N85"/>
    <mergeCell ref="O81:O85"/>
    <mergeCell ref="P81:P85"/>
    <mergeCell ref="Q81:Q8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8"/>
  <sheetViews>
    <sheetView topLeftCell="A22" workbookViewId="0">
      <selection activeCell="C43" sqref="C43"/>
    </sheetView>
  </sheetViews>
  <sheetFormatPr defaultRowHeight="15"/>
  <cols>
    <col min="1" max="1" width="4.85546875" customWidth="1"/>
    <col min="2" max="2" width="29.42578125" customWidth="1"/>
    <col min="3" max="3" width="10.7109375" bestFit="1" customWidth="1"/>
    <col min="4" max="4" width="28.140625" customWidth="1"/>
  </cols>
  <sheetData>
    <row r="1" spans="1:20">
      <c r="A1" s="1" t="s">
        <v>0</v>
      </c>
      <c r="B1" s="1" t="s">
        <v>1</v>
      </c>
      <c r="C1" s="2" t="s">
        <v>2</v>
      </c>
      <c r="D1" s="1" t="s">
        <v>3</v>
      </c>
      <c r="E1" s="14" t="s">
        <v>4</v>
      </c>
      <c r="F1" s="4" t="s">
        <v>5</v>
      </c>
      <c r="G1" s="3" t="s">
        <v>6</v>
      </c>
      <c r="H1" s="3" t="s">
        <v>7</v>
      </c>
      <c r="I1" s="3" t="s">
        <v>5</v>
      </c>
      <c r="J1" s="4" t="s">
        <v>8</v>
      </c>
      <c r="K1" s="3" t="s">
        <v>9</v>
      </c>
      <c r="L1" s="3" t="s">
        <v>5</v>
      </c>
      <c r="M1" s="3" t="s">
        <v>10</v>
      </c>
      <c r="N1" s="3" t="s">
        <v>11</v>
      </c>
      <c r="O1" s="15" t="s">
        <v>5</v>
      </c>
      <c r="P1" s="3" t="s">
        <v>12</v>
      </c>
      <c r="Q1" s="3" t="s">
        <v>13</v>
      </c>
      <c r="R1" s="3" t="s">
        <v>14</v>
      </c>
      <c r="S1" s="3" t="s">
        <v>5</v>
      </c>
      <c r="T1" s="4" t="s">
        <v>15</v>
      </c>
    </row>
    <row r="2" spans="1:20">
      <c r="A2" s="7"/>
      <c r="B2" s="24" t="s">
        <v>64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>
      <c r="A3" s="77" t="s">
        <v>209</v>
      </c>
      <c r="B3" s="53" t="s">
        <v>33</v>
      </c>
      <c r="C3" s="54">
        <v>37942</v>
      </c>
      <c r="D3" s="86" t="s">
        <v>56</v>
      </c>
      <c r="E3" s="74">
        <v>36.216000000000001</v>
      </c>
      <c r="F3" s="74">
        <v>2</v>
      </c>
      <c r="G3" s="83">
        <f>SUM(E3:F9)</f>
        <v>38.216000000000001</v>
      </c>
      <c r="H3" s="74">
        <v>35.67</v>
      </c>
      <c r="I3" s="74">
        <v>2</v>
      </c>
      <c r="J3" s="83">
        <f>SUM(H3:I9)</f>
        <v>37.67</v>
      </c>
      <c r="K3" s="74"/>
      <c r="L3" s="74"/>
      <c r="M3" s="74">
        <f>SUM(K3:L9)</f>
        <v>0</v>
      </c>
      <c r="N3" s="74"/>
      <c r="O3" s="74"/>
      <c r="P3" s="74">
        <f>SUM(N3:O9)</f>
        <v>0</v>
      </c>
      <c r="Q3" s="74">
        <f>SUM(G3,J3)</f>
        <v>75.885999999999996</v>
      </c>
      <c r="R3" s="74">
        <v>53.36</v>
      </c>
      <c r="S3" s="74">
        <f>SUM(Q3:R9)</f>
        <v>129.24599999999998</v>
      </c>
      <c r="T3" s="74"/>
    </row>
    <row r="4" spans="1:20">
      <c r="A4" s="78"/>
      <c r="B4" s="55" t="s">
        <v>65</v>
      </c>
      <c r="C4" s="56">
        <v>38303</v>
      </c>
      <c r="D4" s="87"/>
      <c r="E4" s="75"/>
      <c r="F4" s="75"/>
      <c r="G4" s="84"/>
      <c r="H4" s="75"/>
      <c r="I4" s="75"/>
      <c r="J4" s="84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0">
      <c r="A5" s="78"/>
      <c r="B5" s="55" t="s">
        <v>20</v>
      </c>
      <c r="C5" s="56">
        <v>39036</v>
      </c>
      <c r="D5" s="87"/>
      <c r="E5" s="75"/>
      <c r="F5" s="75"/>
      <c r="G5" s="84"/>
      <c r="H5" s="75"/>
      <c r="I5" s="75"/>
      <c r="J5" s="84"/>
      <c r="K5" s="75"/>
      <c r="L5" s="75"/>
      <c r="M5" s="75"/>
      <c r="N5" s="75"/>
      <c r="O5" s="75"/>
      <c r="P5" s="75"/>
      <c r="Q5" s="75"/>
      <c r="R5" s="75"/>
      <c r="S5" s="75"/>
      <c r="T5" s="75"/>
    </row>
    <row r="6" spans="1:20">
      <c r="A6" s="78"/>
      <c r="B6" s="55" t="s">
        <v>55</v>
      </c>
      <c r="C6" s="56">
        <v>37285</v>
      </c>
      <c r="D6" s="87"/>
      <c r="E6" s="75"/>
      <c r="F6" s="75"/>
      <c r="G6" s="84"/>
      <c r="H6" s="75"/>
      <c r="I6" s="75"/>
      <c r="J6" s="84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>
      <c r="A7" s="78"/>
      <c r="B7" s="55" t="s">
        <v>66</v>
      </c>
      <c r="C7" s="56">
        <v>37878</v>
      </c>
      <c r="D7" s="87"/>
      <c r="E7" s="75"/>
      <c r="F7" s="75"/>
      <c r="G7" s="84"/>
      <c r="H7" s="75"/>
      <c r="I7" s="75"/>
      <c r="J7" s="84"/>
      <c r="K7" s="75"/>
      <c r="L7" s="75"/>
      <c r="M7" s="75"/>
      <c r="N7" s="75"/>
      <c r="O7" s="75"/>
      <c r="P7" s="75"/>
      <c r="Q7" s="75"/>
      <c r="R7" s="75"/>
      <c r="S7" s="75"/>
      <c r="T7" s="75"/>
    </row>
    <row r="8" spans="1:20">
      <c r="A8" s="78"/>
      <c r="B8" s="55"/>
      <c r="C8" s="56"/>
      <c r="D8" s="87"/>
      <c r="E8" s="75"/>
      <c r="F8" s="75"/>
      <c r="G8" s="84"/>
      <c r="H8" s="75"/>
      <c r="I8" s="75"/>
      <c r="J8" s="84"/>
      <c r="K8" s="75"/>
      <c r="L8" s="75"/>
      <c r="M8" s="75"/>
      <c r="N8" s="75"/>
      <c r="O8" s="75"/>
      <c r="P8" s="75"/>
      <c r="Q8" s="75"/>
      <c r="R8" s="75"/>
      <c r="S8" s="75"/>
      <c r="T8" s="75"/>
    </row>
    <row r="9" spans="1:20">
      <c r="A9" s="79"/>
      <c r="B9" s="57"/>
      <c r="C9" s="57"/>
      <c r="D9" s="88"/>
      <c r="E9" s="76"/>
      <c r="F9" s="76"/>
      <c r="G9" s="85"/>
      <c r="H9" s="76"/>
      <c r="I9" s="76"/>
      <c r="J9" s="85"/>
      <c r="K9" s="76"/>
      <c r="L9" s="76"/>
      <c r="M9" s="76"/>
      <c r="N9" s="76"/>
      <c r="O9" s="76"/>
      <c r="P9" s="76"/>
      <c r="Q9" s="76"/>
      <c r="R9" s="76"/>
      <c r="S9" s="76"/>
      <c r="T9" s="76"/>
    </row>
    <row r="10" spans="1:20">
      <c r="A10" s="77" t="s">
        <v>210</v>
      </c>
      <c r="B10" s="53" t="s">
        <v>50</v>
      </c>
      <c r="C10" s="54">
        <v>37344</v>
      </c>
      <c r="D10" s="86" t="s">
        <v>25</v>
      </c>
      <c r="E10" s="74">
        <v>31.15</v>
      </c>
      <c r="F10" s="74">
        <v>1.3</v>
      </c>
      <c r="G10" s="74">
        <f>SUM(E10:F16)</f>
        <v>32.449999999999996</v>
      </c>
      <c r="H10" s="74">
        <v>30.69</v>
      </c>
      <c r="I10" s="74">
        <v>1.5</v>
      </c>
      <c r="J10" s="74">
        <f>SUM(H10:I16)</f>
        <v>32.19</v>
      </c>
      <c r="K10" s="74">
        <v>33.08</v>
      </c>
      <c r="L10" s="74">
        <v>2</v>
      </c>
      <c r="M10" s="83">
        <f>SUM(K10:L16)</f>
        <v>35.08</v>
      </c>
      <c r="N10" s="74">
        <v>31.32</v>
      </c>
      <c r="O10" s="74">
        <v>2</v>
      </c>
      <c r="P10" s="83">
        <f>SUM(N10:O16)</f>
        <v>33.32</v>
      </c>
      <c r="Q10" s="74">
        <f>SUM(M10,P10)</f>
        <v>68.400000000000006</v>
      </c>
      <c r="R10" s="74">
        <v>46.575000000000003</v>
      </c>
      <c r="S10" s="74">
        <f>SUM(Q10:R16)</f>
        <v>114.97500000000001</v>
      </c>
      <c r="T10" s="74"/>
    </row>
    <row r="11" spans="1:20">
      <c r="A11" s="78"/>
      <c r="B11" s="55" t="s">
        <v>53</v>
      </c>
      <c r="C11" s="56">
        <v>37345</v>
      </c>
      <c r="D11" s="87"/>
      <c r="E11" s="75"/>
      <c r="F11" s="75"/>
      <c r="G11" s="75"/>
      <c r="H11" s="75"/>
      <c r="I11" s="75"/>
      <c r="J11" s="75"/>
      <c r="K11" s="75"/>
      <c r="L11" s="75"/>
      <c r="M11" s="84"/>
      <c r="N11" s="75"/>
      <c r="O11" s="75"/>
      <c r="P11" s="84"/>
      <c r="Q11" s="75"/>
      <c r="R11" s="75"/>
      <c r="S11" s="75"/>
      <c r="T11" s="75"/>
    </row>
    <row r="12" spans="1:20">
      <c r="A12" s="78"/>
      <c r="B12" s="55" t="s">
        <v>44</v>
      </c>
      <c r="C12" s="56">
        <v>37996</v>
      </c>
      <c r="D12" s="87"/>
      <c r="E12" s="75"/>
      <c r="F12" s="75"/>
      <c r="G12" s="75"/>
      <c r="H12" s="75"/>
      <c r="I12" s="75"/>
      <c r="J12" s="75"/>
      <c r="K12" s="75"/>
      <c r="L12" s="75"/>
      <c r="M12" s="84"/>
      <c r="N12" s="75"/>
      <c r="O12" s="75"/>
      <c r="P12" s="84"/>
      <c r="Q12" s="75"/>
      <c r="R12" s="75"/>
      <c r="S12" s="75"/>
      <c r="T12" s="75"/>
    </row>
    <row r="13" spans="1:20">
      <c r="A13" s="78"/>
      <c r="B13" s="55" t="s">
        <v>37</v>
      </c>
      <c r="C13" s="56">
        <v>38118</v>
      </c>
      <c r="D13" s="87"/>
      <c r="E13" s="75"/>
      <c r="F13" s="75"/>
      <c r="G13" s="75"/>
      <c r="H13" s="75"/>
      <c r="I13" s="75"/>
      <c r="J13" s="75"/>
      <c r="K13" s="75"/>
      <c r="L13" s="75"/>
      <c r="M13" s="84"/>
      <c r="N13" s="75"/>
      <c r="O13" s="75"/>
      <c r="P13" s="84"/>
      <c r="Q13" s="75"/>
      <c r="R13" s="75"/>
      <c r="S13" s="75"/>
      <c r="T13" s="75"/>
    </row>
    <row r="14" spans="1:20">
      <c r="A14" s="78"/>
      <c r="B14" s="55" t="s">
        <v>67</v>
      </c>
      <c r="C14" s="56">
        <v>38281</v>
      </c>
      <c r="D14" s="87"/>
      <c r="E14" s="75"/>
      <c r="F14" s="75"/>
      <c r="G14" s="75"/>
      <c r="H14" s="75"/>
      <c r="I14" s="75"/>
      <c r="J14" s="75"/>
      <c r="K14" s="75"/>
      <c r="L14" s="75"/>
      <c r="M14" s="84"/>
      <c r="N14" s="75"/>
      <c r="O14" s="75"/>
      <c r="P14" s="84"/>
      <c r="Q14" s="75"/>
      <c r="R14" s="75"/>
      <c r="S14" s="75"/>
      <c r="T14" s="75"/>
    </row>
    <row r="15" spans="1:20">
      <c r="A15" s="78"/>
      <c r="B15" s="55" t="s">
        <v>68</v>
      </c>
      <c r="C15" s="56">
        <v>37782</v>
      </c>
      <c r="D15" s="87"/>
      <c r="E15" s="75"/>
      <c r="F15" s="75"/>
      <c r="G15" s="75"/>
      <c r="H15" s="75"/>
      <c r="I15" s="75"/>
      <c r="J15" s="75"/>
      <c r="K15" s="75"/>
      <c r="L15" s="75"/>
      <c r="M15" s="84"/>
      <c r="N15" s="75"/>
      <c r="O15" s="75"/>
      <c r="P15" s="84"/>
      <c r="Q15" s="75"/>
      <c r="R15" s="75"/>
      <c r="S15" s="75"/>
      <c r="T15" s="75"/>
    </row>
    <row r="16" spans="1:20">
      <c r="A16" s="79"/>
      <c r="B16" s="57" t="s">
        <v>204</v>
      </c>
      <c r="C16" s="58">
        <v>39010</v>
      </c>
      <c r="D16" s="88"/>
      <c r="E16" s="76"/>
      <c r="F16" s="76"/>
      <c r="G16" s="76"/>
      <c r="H16" s="76"/>
      <c r="I16" s="76"/>
      <c r="J16" s="76"/>
      <c r="K16" s="76"/>
      <c r="L16" s="76"/>
      <c r="M16" s="85"/>
      <c r="N16" s="76"/>
      <c r="O16" s="76"/>
      <c r="P16" s="85"/>
      <c r="Q16" s="76"/>
      <c r="R16" s="76"/>
      <c r="S16" s="76"/>
      <c r="T16" s="76"/>
    </row>
    <row r="17" spans="1:20">
      <c r="A17" s="77" t="s">
        <v>209</v>
      </c>
      <c r="B17" s="41" t="s">
        <v>42</v>
      </c>
      <c r="C17" s="45">
        <v>38652</v>
      </c>
      <c r="D17" s="80" t="s">
        <v>56</v>
      </c>
      <c r="E17" s="74">
        <v>33.42</v>
      </c>
      <c r="F17" s="74">
        <v>1.5</v>
      </c>
      <c r="G17" s="83">
        <f>SUM(E17:F23)</f>
        <v>34.92</v>
      </c>
      <c r="H17" s="74">
        <v>33.11</v>
      </c>
      <c r="I17" s="74">
        <v>2</v>
      </c>
      <c r="J17" s="83">
        <f>SUM(H17:I23)</f>
        <v>35.11</v>
      </c>
      <c r="K17" s="74"/>
      <c r="L17" s="74"/>
      <c r="M17" s="74">
        <f>SUM(K17:L23)</f>
        <v>0</v>
      </c>
      <c r="N17" s="74"/>
      <c r="O17" s="74"/>
      <c r="P17" s="74">
        <f>SUM(N17:O23)</f>
        <v>0</v>
      </c>
      <c r="Q17" s="74">
        <f>SUM(G17,J17)</f>
        <v>70.03</v>
      </c>
      <c r="R17" s="74">
        <v>53.284999999999997</v>
      </c>
      <c r="S17" s="74">
        <f>SUM(Q17,R17)</f>
        <v>123.315</v>
      </c>
      <c r="T17" s="74"/>
    </row>
    <row r="18" spans="1:20">
      <c r="A18" s="78"/>
      <c r="B18" s="43" t="s">
        <v>69</v>
      </c>
      <c r="C18" s="46">
        <v>38496</v>
      </c>
      <c r="D18" s="81"/>
      <c r="E18" s="75"/>
      <c r="F18" s="75"/>
      <c r="G18" s="84"/>
      <c r="H18" s="75"/>
      <c r="I18" s="75"/>
      <c r="J18" s="84"/>
      <c r="K18" s="75"/>
      <c r="L18" s="75"/>
      <c r="M18" s="75"/>
      <c r="N18" s="75"/>
      <c r="O18" s="75"/>
      <c r="P18" s="75"/>
      <c r="Q18" s="75"/>
      <c r="R18" s="75"/>
      <c r="S18" s="75"/>
      <c r="T18" s="75"/>
    </row>
    <row r="19" spans="1:20">
      <c r="A19" s="78"/>
      <c r="B19" s="43" t="s">
        <v>54</v>
      </c>
      <c r="C19" s="46">
        <v>37383</v>
      </c>
      <c r="D19" s="81"/>
      <c r="E19" s="75"/>
      <c r="F19" s="75"/>
      <c r="G19" s="84"/>
      <c r="H19" s="75"/>
      <c r="I19" s="75"/>
      <c r="J19" s="84"/>
      <c r="K19" s="75"/>
      <c r="L19" s="75"/>
      <c r="M19" s="75"/>
      <c r="N19" s="75"/>
      <c r="O19" s="75"/>
      <c r="P19" s="75"/>
      <c r="Q19" s="75"/>
      <c r="R19" s="75"/>
      <c r="S19" s="75"/>
      <c r="T19" s="75"/>
    </row>
    <row r="20" spans="1:20">
      <c r="A20" s="78"/>
      <c r="B20" s="43" t="s">
        <v>34</v>
      </c>
      <c r="C20" s="46">
        <v>37908</v>
      </c>
      <c r="D20" s="81"/>
      <c r="E20" s="75"/>
      <c r="F20" s="75"/>
      <c r="G20" s="84"/>
      <c r="H20" s="75"/>
      <c r="I20" s="75"/>
      <c r="J20" s="84"/>
      <c r="K20" s="75"/>
      <c r="L20" s="75"/>
      <c r="M20" s="75"/>
      <c r="N20" s="75"/>
      <c r="O20" s="75"/>
      <c r="P20" s="75"/>
      <c r="Q20" s="75"/>
      <c r="R20" s="75"/>
      <c r="S20" s="75"/>
      <c r="T20" s="75"/>
    </row>
    <row r="21" spans="1:20">
      <c r="A21" s="78"/>
      <c r="B21" s="43" t="s">
        <v>70</v>
      </c>
      <c r="C21" s="46">
        <v>37929</v>
      </c>
      <c r="D21" s="81"/>
      <c r="E21" s="75"/>
      <c r="F21" s="75"/>
      <c r="G21" s="84"/>
      <c r="H21" s="75"/>
      <c r="I21" s="75"/>
      <c r="J21" s="84"/>
      <c r="K21" s="75"/>
      <c r="L21" s="75"/>
      <c r="M21" s="75"/>
      <c r="N21" s="75"/>
      <c r="O21" s="75"/>
      <c r="P21" s="75"/>
      <c r="Q21" s="75"/>
      <c r="R21" s="75"/>
      <c r="S21" s="75"/>
      <c r="T21" s="75"/>
    </row>
    <row r="22" spans="1:20">
      <c r="A22" s="78"/>
      <c r="B22" s="43" t="s">
        <v>27</v>
      </c>
      <c r="C22" s="46">
        <v>39352</v>
      </c>
      <c r="D22" s="81"/>
      <c r="E22" s="75"/>
      <c r="F22" s="75"/>
      <c r="G22" s="84"/>
      <c r="H22" s="75"/>
      <c r="I22" s="75"/>
      <c r="J22" s="84"/>
      <c r="K22" s="75"/>
      <c r="L22" s="75"/>
      <c r="M22" s="75"/>
      <c r="N22" s="75"/>
      <c r="O22" s="75"/>
      <c r="P22" s="75"/>
      <c r="Q22" s="75"/>
      <c r="R22" s="75"/>
      <c r="S22" s="75"/>
      <c r="T22" s="75"/>
    </row>
    <row r="23" spans="1:20">
      <c r="A23" s="79"/>
      <c r="B23" s="42" t="s">
        <v>43</v>
      </c>
      <c r="C23" s="44">
        <v>37737</v>
      </c>
      <c r="D23" s="82"/>
      <c r="E23" s="76"/>
      <c r="F23" s="76"/>
      <c r="G23" s="85"/>
      <c r="H23" s="76"/>
      <c r="I23" s="76"/>
      <c r="J23" s="85"/>
      <c r="K23" s="76"/>
      <c r="L23" s="76"/>
      <c r="M23" s="76"/>
      <c r="N23" s="76"/>
      <c r="O23" s="76"/>
      <c r="P23" s="76"/>
      <c r="Q23" s="76"/>
      <c r="R23" s="76"/>
      <c r="S23" s="76"/>
      <c r="T23" s="76"/>
    </row>
    <row r="24" spans="1:20">
      <c r="A24" s="77" t="s">
        <v>210</v>
      </c>
      <c r="B24" s="41" t="s">
        <v>151</v>
      </c>
      <c r="C24" s="45">
        <v>39492</v>
      </c>
      <c r="D24" s="80" t="s">
        <v>84</v>
      </c>
      <c r="E24" s="74"/>
      <c r="F24" s="74"/>
      <c r="G24" s="74">
        <f t="shared" ref="G24" si="0">SUM(E24:F30)</f>
        <v>0</v>
      </c>
      <c r="H24" s="74">
        <v>24.57</v>
      </c>
      <c r="I24" s="74">
        <v>1.5</v>
      </c>
      <c r="J24" s="74">
        <f t="shared" ref="J24" si="1">SUM(H24:I30)</f>
        <v>26.07</v>
      </c>
      <c r="K24" s="74">
        <v>29.63</v>
      </c>
      <c r="L24" s="74">
        <v>1.5</v>
      </c>
      <c r="M24" s="83">
        <f t="shared" ref="M24" si="2">SUM(K24:L30)</f>
        <v>31.13</v>
      </c>
      <c r="N24" s="74">
        <v>29.51</v>
      </c>
      <c r="O24" s="74">
        <v>1.5</v>
      </c>
      <c r="P24" s="83">
        <f t="shared" ref="P24" si="3">SUM(N24:O30)</f>
        <v>31.01</v>
      </c>
      <c r="Q24" s="74">
        <f>SUM(M24,P24)</f>
        <v>62.14</v>
      </c>
      <c r="R24" s="74">
        <v>47.7</v>
      </c>
      <c r="S24" s="74">
        <f>SUM(Q24,R24)</f>
        <v>109.84</v>
      </c>
      <c r="T24" s="74"/>
    </row>
    <row r="25" spans="1:20">
      <c r="A25" s="78"/>
      <c r="B25" s="43" t="s">
        <v>78</v>
      </c>
      <c r="C25" s="46">
        <v>38598</v>
      </c>
      <c r="D25" s="81"/>
      <c r="E25" s="75"/>
      <c r="F25" s="75"/>
      <c r="G25" s="75"/>
      <c r="H25" s="75"/>
      <c r="I25" s="75"/>
      <c r="J25" s="75"/>
      <c r="K25" s="75"/>
      <c r="L25" s="75"/>
      <c r="M25" s="84"/>
      <c r="N25" s="75"/>
      <c r="O25" s="75"/>
      <c r="P25" s="84"/>
      <c r="Q25" s="75"/>
      <c r="R25" s="75"/>
      <c r="S25" s="75"/>
      <c r="T25" s="75"/>
    </row>
    <row r="26" spans="1:20">
      <c r="A26" s="78"/>
      <c r="B26" s="43" t="s">
        <v>79</v>
      </c>
      <c r="C26" s="46">
        <v>38958</v>
      </c>
      <c r="D26" s="81"/>
      <c r="E26" s="75"/>
      <c r="F26" s="75"/>
      <c r="G26" s="75"/>
      <c r="H26" s="75"/>
      <c r="I26" s="75"/>
      <c r="J26" s="75"/>
      <c r="K26" s="75"/>
      <c r="L26" s="75"/>
      <c r="M26" s="84"/>
      <c r="N26" s="75"/>
      <c r="O26" s="75"/>
      <c r="P26" s="84"/>
      <c r="Q26" s="75"/>
      <c r="R26" s="75"/>
      <c r="S26" s="75"/>
      <c r="T26" s="75"/>
    </row>
    <row r="27" spans="1:20">
      <c r="A27" s="78"/>
      <c r="B27" s="43" t="s">
        <v>80</v>
      </c>
      <c r="C27" s="46">
        <v>38627</v>
      </c>
      <c r="D27" s="81"/>
      <c r="E27" s="75"/>
      <c r="F27" s="75"/>
      <c r="G27" s="75"/>
      <c r="H27" s="75"/>
      <c r="I27" s="75"/>
      <c r="J27" s="75"/>
      <c r="K27" s="75"/>
      <c r="L27" s="75"/>
      <c r="M27" s="84"/>
      <c r="N27" s="75"/>
      <c r="O27" s="75"/>
      <c r="P27" s="84"/>
      <c r="Q27" s="75"/>
      <c r="R27" s="75"/>
      <c r="S27" s="75"/>
      <c r="T27" s="75"/>
    </row>
    <row r="28" spans="1:20">
      <c r="A28" s="78"/>
      <c r="B28" s="43" t="s">
        <v>81</v>
      </c>
      <c r="C28" s="46">
        <v>37994</v>
      </c>
      <c r="D28" s="81"/>
      <c r="E28" s="75"/>
      <c r="F28" s="75"/>
      <c r="G28" s="75"/>
      <c r="H28" s="75"/>
      <c r="I28" s="75"/>
      <c r="J28" s="75"/>
      <c r="K28" s="75"/>
      <c r="L28" s="75"/>
      <c r="M28" s="84"/>
      <c r="N28" s="75"/>
      <c r="O28" s="75"/>
      <c r="P28" s="84"/>
      <c r="Q28" s="75"/>
      <c r="R28" s="75"/>
      <c r="S28" s="75"/>
      <c r="T28" s="75"/>
    </row>
    <row r="29" spans="1:20">
      <c r="A29" s="78"/>
      <c r="B29" s="43" t="s">
        <v>82</v>
      </c>
      <c r="C29" s="46">
        <v>38288</v>
      </c>
      <c r="D29" s="81"/>
      <c r="E29" s="75"/>
      <c r="F29" s="75"/>
      <c r="G29" s="75"/>
      <c r="H29" s="75"/>
      <c r="I29" s="75"/>
      <c r="J29" s="75"/>
      <c r="K29" s="75"/>
      <c r="L29" s="75"/>
      <c r="M29" s="84"/>
      <c r="N29" s="75"/>
      <c r="O29" s="75"/>
      <c r="P29" s="84"/>
      <c r="Q29" s="75"/>
      <c r="R29" s="75"/>
      <c r="S29" s="75"/>
      <c r="T29" s="75"/>
    </row>
    <row r="30" spans="1:20">
      <c r="A30" s="79"/>
      <c r="B30" s="42" t="s">
        <v>83</v>
      </c>
      <c r="C30" s="44">
        <v>38877</v>
      </c>
      <c r="D30" s="82"/>
      <c r="E30" s="76"/>
      <c r="F30" s="76"/>
      <c r="G30" s="76"/>
      <c r="H30" s="76"/>
      <c r="I30" s="76"/>
      <c r="J30" s="76"/>
      <c r="K30" s="76"/>
      <c r="L30" s="76"/>
      <c r="M30" s="85"/>
      <c r="N30" s="76"/>
      <c r="O30" s="76"/>
      <c r="P30" s="85"/>
      <c r="Q30" s="76"/>
      <c r="R30" s="76"/>
      <c r="S30" s="76"/>
      <c r="T30" s="76"/>
    </row>
    <row r="31" spans="1:20">
      <c r="A31" s="24"/>
      <c r="B31" s="8" t="s">
        <v>18</v>
      </c>
      <c r="C31" s="7"/>
      <c r="D31" s="11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>
      <c r="A32" s="77" t="s">
        <v>209</v>
      </c>
      <c r="B32" s="41" t="s">
        <v>85</v>
      </c>
      <c r="C32" s="45">
        <v>36310</v>
      </c>
      <c r="D32" s="80" t="s">
        <v>91</v>
      </c>
      <c r="E32" s="74"/>
      <c r="F32" s="74"/>
      <c r="G32" s="74">
        <f t="shared" ref="G32" si="4">SUM(E32:F38)</f>
        <v>0</v>
      </c>
      <c r="H32" s="74">
        <v>28.87</v>
      </c>
      <c r="I32" s="74">
        <v>2</v>
      </c>
      <c r="J32" s="83">
        <f t="shared" ref="J32" si="5">SUM(H32:I38)</f>
        <v>30.87</v>
      </c>
      <c r="K32" s="74">
        <v>30.76</v>
      </c>
      <c r="L32" s="74">
        <v>2</v>
      </c>
      <c r="M32" s="83">
        <f t="shared" ref="M32" si="6">SUM(K32:L38)</f>
        <v>32.760000000000005</v>
      </c>
      <c r="N32" s="74"/>
      <c r="O32" s="74"/>
      <c r="P32" s="74">
        <f t="shared" ref="P32" si="7">SUM(N32:O38)</f>
        <v>0</v>
      </c>
      <c r="Q32" s="74">
        <f>SUM(J32,M32)</f>
        <v>63.63000000000001</v>
      </c>
      <c r="R32" s="74">
        <v>47.75</v>
      </c>
      <c r="S32" s="74">
        <f>SUM(Q32,R32)</f>
        <v>111.38000000000001</v>
      </c>
      <c r="T32" s="74"/>
    </row>
    <row r="33" spans="1:20">
      <c r="A33" s="78"/>
      <c r="B33" s="43" t="s">
        <v>86</v>
      </c>
      <c r="C33" s="46">
        <v>36984</v>
      </c>
      <c r="D33" s="81"/>
      <c r="E33" s="75"/>
      <c r="F33" s="75"/>
      <c r="G33" s="75"/>
      <c r="H33" s="75"/>
      <c r="I33" s="75"/>
      <c r="J33" s="84"/>
      <c r="K33" s="75"/>
      <c r="L33" s="75"/>
      <c r="M33" s="84"/>
      <c r="N33" s="75"/>
      <c r="O33" s="75"/>
      <c r="P33" s="75"/>
      <c r="Q33" s="75"/>
      <c r="R33" s="75"/>
      <c r="S33" s="75"/>
      <c r="T33" s="75"/>
    </row>
    <row r="34" spans="1:20">
      <c r="A34" s="78"/>
      <c r="B34" s="43" t="s">
        <v>87</v>
      </c>
      <c r="C34" s="46">
        <v>36406</v>
      </c>
      <c r="D34" s="81"/>
      <c r="E34" s="75"/>
      <c r="F34" s="75"/>
      <c r="G34" s="75"/>
      <c r="H34" s="75"/>
      <c r="I34" s="75"/>
      <c r="J34" s="84"/>
      <c r="K34" s="75"/>
      <c r="L34" s="75"/>
      <c r="M34" s="84"/>
      <c r="N34" s="75"/>
      <c r="O34" s="75"/>
      <c r="P34" s="75"/>
      <c r="Q34" s="75"/>
      <c r="R34" s="75"/>
      <c r="S34" s="75"/>
      <c r="T34" s="75"/>
    </row>
    <row r="35" spans="1:20">
      <c r="A35" s="78"/>
      <c r="B35" s="43" t="s">
        <v>88</v>
      </c>
      <c r="C35" s="46">
        <v>37298</v>
      </c>
      <c r="D35" s="81"/>
      <c r="E35" s="75"/>
      <c r="F35" s="75"/>
      <c r="G35" s="75"/>
      <c r="H35" s="75"/>
      <c r="I35" s="75"/>
      <c r="J35" s="84"/>
      <c r="K35" s="75"/>
      <c r="L35" s="75"/>
      <c r="M35" s="84"/>
      <c r="N35" s="75"/>
      <c r="O35" s="75"/>
      <c r="P35" s="75"/>
      <c r="Q35" s="75"/>
      <c r="R35" s="75"/>
      <c r="S35" s="75"/>
      <c r="T35" s="75"/>
    </row>
    <row r="36" spans="1:20">
      <c r="A36" s="78"/>
      <c r="B36" s="43" t="s">
        <v>89</v>
      </c>
      <c r="C36" s="46">
        <v>36702</v>
      </c>
      <c r="D36" s="81"/>
      <c r="E36" s="75"/>
      <c r="F36" s="75"/>
      <c r="G36" s="75"/>
      <c r="H36" s="75"/>
      <c r="I36" s="75"/>
      <c r="J36" s="84"/>
      <c r="K36" s="75"/>
      <c r="L36" s="75"/>
      <c r="M36" s="84"/>
      <c r="N36" s="75"/>
      <c r="O36" s="75"/>
      <c r="P36" s="75"/>
      <c r="Q36" s="75"/>
      <c r="R36" s="75"/>
      <c r="S36" s="75"/>
      <c r="T36" s="75"/>
    </row>
    <row r="37" spans="1:20">
      <c r="A37" s="78"/>
      <c r="B37" s="43" t="s">
        <v>90</v>
      </c>
      <c r="C37" s="46">
        <v>37019</v>
      </c>
      <c r="D37" s="81"/>
      <c r="E37" s="75"/>
      <c r="F37" s="75"/>
      <c r="G37" s="75"/>
      <c r="H37" s="75"/>
      <c r="I37" s="75"/>
      <c r="J37" s="84"/>
      <c r="K37" s="75"/>
      <c r="L37" s="75"/>
      <c r="M37" s="84"/>
      <c r="N37" s="75"/>
      <c r="O37" s="75"/>
      <c r="P37" s="75"/>
      <c r="Q37" s="75"/>
      <c r="R37" s="75"/>
      <c r="S37" s="75"/>
      <c r="T37" s="75"/>
    </row>
    <row r="38" spans="1:20">
      <c r="A38" s="79"/>
      <c r="B38" s="42"/>
      <c r="C38" s="42"/>
      <c r="D38" s="82"/>
      <c r="E38" s="76"/>
      <c r="F38" s="76"/>
      <c r="G38" s="76"/>
      <c r="H38" s="76"/>
      <c r="I38" s="76"/>
      <c r="J38" s="85"/>
      <c r="K38" s="76"/>
      <c r="L38" s="76"/>
      <c r="M38" s="85"/>
      <c r="N38" s="76"/>
      <c r="O38" s="76"/>
      <c r="P38" s="76"/>
      <c r="Q38" s="76"/>
      <c r="R38" s="76"/>
      <c r="S38" s="76"/>
      <c r="T38" s="76"/>
    </row>
  </sheetData>
  <mergeCells count="90">
    <mergeCell ref="S3:S9"/>
    <mergeCell ref="T3:T9"/>
    <mergeCell ref="I3:I9"/>
    <mergeCell ref="J3:J9"/>
    <mergeCell ref="K3:K9"/>
    <mergeCell ref="L3:L9"/>
    <mergeCell ref="M3:M9"/>
    <mergeCell ref="N3:N9"/>
    <mergeCell ref="O3:O9"/>
    <mergeCell ref="P3:P9"/>
    <mergeCell ref="Q3:Q9"/>
    <mergeCell ref="F3:F9"/>
    <mergeCell ref="G3:G9"/>
    <mergeCell ref="F10:F16"/>
    <mergeCell ref="G10:G16"/>
    <mergeCell ref="R3:R9"/>
    <mergeCell ref="H10:H16"/>
    <mergeCell ref="H3:H9"/>
    <mergeCell ref="A10:A16"/>
    <mergeCell ref="D10:D16"/>
    <mergeCell ref="E10:E16"/>
    <mergeCell ref="A3:A9"/>
    <mergeCell ref="D3:D9"/>
    <mergeCell ref="E3:E9"/>
    <mergeCell ref="R10:R16"/>
    <mergeCell ref="S10:S16"/>
    <mergeCell ref="T10:T16"/>
    <mergeCell ref="I10:I16"/>
    <mergeCell ref="J10:J16"/>
    <mergeCell ref="K10:K16"/>
    <mergeCell ref="L10:L16"/>
    <mergeCell ref="M10:M16"/>
    <mergeCell ref="N10:N16"/>
    <mergeCell ref="O10:O16"/>
    <mergeCell ref="P10:P16"/>
    <mergeCell ref="Q10:Q16"/>
    <mergeCell ref="S17:S23"/>
    <mergeCell ref="T17:T23"/>
    <mergeCell ref="I17:I23"/>
    <mergeCell ref="J17:J23"/>
    <mergeCell ref="K17:K23"/>
    <mergeCell ref="L17:L23"/>
    <mergeCell ref="M17:M23"/>
    <mergeCell ref="N17:N23"/>
    <mergeCell ref="O17:O23"/>
    <mergeCell ref="P17:P23"/>
    <mergeCell ref="Q17:Q23"/>
    <mergeCell ref="F17:F23"/>
    <mergeCell ref="G17:G23"/>
    <mergeCell ref="F24:F30"/>
    <mergeCell ref="G24:G30"/>
    <mergeCell ref="R17:R23"/>
    <mergeCell ref="H24:H30"/>
    <mergeCell ref="H17:H23"/>
    <mergeCell ref="A24:A30"/>
    <mergeCell ref="D24:D30"/>
    <mergeCell ref="E24:E30"/>
    <mergeCell ref="A17:A23"/>
    <mergeCell ref="D17:D23"/>
    <mergeCell ref="E17:E23"/>
    <mergeCell ref="R24:R30"/>
    <mergeCell ref="S24:S30"/>
    <mergeCell ref="T24:T30"/>
    <mergeCell ref="I24:I30"/>
    <mergeCell ref="J24:J30"/>
    <mergeCell ref="K24:K30"/>
    <mergeCell ref="L24:L30"/>
    <mergeCell ref="M24:M30"/>
    <mergeCell ref="N24:N30"/>
    <mergeCell ref="O24:O30"/>
    <mergeCell ref="P24:P30"/>
    <mergeCell ref="Q24:Q30"/>
    <mergeCell ref="A32:A38"/>
    <mergeCell ref="D32:D38"/>
    <mergeCell ref="E32:E38"/>
    <mergeCell ref="F32:F38"/>
    <mergeCell ref="G32:G38"/>
    <mergeCell ref="H32:H38"/>
    <mergeCell ref="O32:O38"/>
    <mergeCell ref="P32:P38"/>
    <mergeCell ref="Q32:Q38"/>
    <mergeCell ref="R32:R38"/>
    <mergeCell ref="S32:S38"/>
    <mergeCell ref="T32:T38"/>
    <mergeCell ref="I32:I38"/>
    <mergeCell ref="J32:J38"/>
    <mergeCell ref="K32:K38"/>
    <mergeCell ref="L32:L38"/>
    <mergeCell ref="M32:M38"/>
    <mergeCell ref="N32:N3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3"/>
  <sheetViews>
    <sheetView topLeftCell="A13" workbookViewId="0">
      <selection activeCell="C37" sqref="C37"/>
    </sheetView>
  </sheetViews>
  <sheetFormatPr defaultRowHeight="15"/>
  <cols>
    <col min="1" max="1" width="4.85546875" customWidth="1"/>
    <col min="2" max="2" width="26.85546875" customWidth="1"/>
    <col min="3" max="3" width="10.7109375" bestFit="1" customWidth="1"/>
    <col min="4" max="4" width="28.140625" customWidth="1"/>
  </cols>
  <sheetData>
    <row r="1" spans="1:20">
      <c r="A1" s="1" t="s">
        <v>0</v>
      </c>
      <c r="B1" s="1" t="s">
        <v>1</v>
      </c>
      <c r="C1" s="2" t="s">
        <v>2</v>
      </c>
      <c r="D1" s="1" t="s">
        <v>3</v>
      </c>
      <c r="E1" s="14" t="s">
        <v>4</v>
      </c>
      <c r="F1" s="4" t="s">
        <v>5</v>
      </c>
      <c r="G1" s="3" t="s">
        <v>6</v>
      </c>
      <c r="H1" s="3" t="s">
        <v>7</v>
      </c>
      <c r="I1" s="3" t="s">
        <v>5</v>
      </c>
      <c r="J1" s="4" t="s">
        <v>8</v>
      </c>
      <c r="K1" s="3" t="s">
        <v>9</v>
      </c>
      <c r="L1" s="3" t="s">
        <v>5</v>
      </c>
      <c r="M1" s="3" t="s">
        <v>10</v>
      </c>
      <c r="N1" s="3" t="s">
        <v>11</v>
      </c>
      <c r="O1" s="15" t="s">
        <v>5</v>
      </c>
      <c r="P1" s="3" t="s">
        <v>12</v>
      </c>
      <c r="Q1" s="3" t="s">
        <v>13</v>
      </c>
      <c r="R1" s="3" t="s">
        <v>14</v>
      </c>
      <c r="S1" s="3" t="s">
        <v>5</v>
      </c>
      <c r="T1" s="4" t="s">
        <v>15</v>
      </c>
    </row>
    <row r="2" spans="1:20">
      <c r="A2" s="7"/>
      <c r="B2" s="24" t="s">
        <v>76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>
      <c r="A3" s="77" t="s">
        <v>210</v>
      </c>
      <c r="B3" s="53" t="s">
        <v>75</v>
      </c>
      <c r="C3" s="54">
        <v>38496</v>
      </c>
      <c r="D3" s="86" t="s">
        <v>23</v>
      </c>
      <c r="E3" s="74">
        <v>29.73</v>
      </c>
      <c r="F3" s="74">
        <v>2</v>
      </c>
      <c r="G3" s="83">
        <f>SUM(E3:F7)</f>
        <v>31.73</v>
      </c>
      <c r="H3" s="74"/>
      <c r="I3" s="74"/>
      <c r="J3" s="74">
        <f>SUM(H3:I7)</f>
        <v>0</v>
      </c>
      <c r="K3" s="74"/>
      <c r="L3" s="74"/>
      <c r="M3" s="74">
        <f>SUM(K3:L7)</f>
        <v>0</v>
      </c>
      <c r="N3" s="74">
        <v>26.87</v>
      </c>
      <c r="O3" s="74">
        <v>2</v>
      </c>
      <c r="P3" s="83">
        <f>SUM(N3:O7)</f>
        <v>28.87</v>
      </c>
      <c r="Q3" s="74">
        <f>SUM(G3,P3)</f>
        <v>60.6</v>
      </c>
      <c r="R3" s="74">
        <v>43.53</v>
      </c>
      <c r="S3" s="74">
        <f>SUM(Q3,R3)</f>
        <v>104.13</v>
      </c>
      <c r="T3" s="74"/>
    </row>
    <row r="4" spans="1:20">
      <c r="A4" s="78"/>
      <c r="B4" s="55" t="s">
        <v>39</v>
      </c>
      <c r="C4" s="56">
        <v>38533</v>
      </c>
      <c r="D4" s="87"/>
      <c r="E4" s="75"/>
      <c r="F4" s="75"/>
      <c r="G4" s="84"/>
      <c r="H4" s="75"/>
      <c r="I4" s="75"/>
      <c r="J4" s="75"/>
      <c r="K4" s="75"/>
      <c r="L4" s="75"/>
      <c r="M4" s="75"/>
      <c r="N4" s="75"/>
      <c r="O4" s="75"/>
      <c r="P4" s="84"/>
      <c r="Q4" s="75"/>
      <c r="R4" s="75"/>
      <c r="S4" s="75"/>
      <c r="T4" s="75"/>
    </row>
    <row r="5" spans="1:20">
      <c r="A5" s="78"/>
      <c r="B5" s="55" t="s">
        <v>22</v>
      </c>
      <c r="C5" s="56">
        <v>38750</v>
      </c>
      <c r="D5" s="87"/>
      <c r="E5" s="75"/>
      <c r="F5" s="75"/>
      <c r="G5" s="84"/>
      <c r="H5" s="75"/>
      <c r="I5" s="75"/>
      <c r="J5" s="75"/>
      <c r="K5" s="75"/>
      <c r="L5" s="75"/>
      <c r="M5" s="75"/>
      <c r="N5" s="75"/>
      <c r="O5" s="75"/>
      <c r="P5" s="84"/>
      <c r="Q5" s="75"/>
      <c r="R5" s="75"/>
      <c r="S5" s="75"/>
      <c r="T5" s="75"/>
    </row>
    <row r="6" spans="1:20">
      <c r="A6" s="78"/>
      <c r="B6" s="55" t="s">
        <v>77</v>
      </c>
      <c r="C6" s="56">
        <v>38578</v>
      </c>
      <c r="D6" s="87"/>
      <c r="E6" s="75"/>
      <c r="F6" s="75"/>
      <c r="G6" s="84"/>
      <c r="H6" s="75"/>
      <c r="I6" s="75"/>
      <c r="J6" s="75"/>
      <c r="K6" s="75"/>
      <c r="L6" s="75"/>
      <c r="M6" s="75"/>
      <c r="N6" s="75"/>
      <c r="O6" s="75"/>
      <c r="P6" s="84"/>
      <c r="Q6" s="75"/>
      <c r="R6" s="75"/>
      <c r="S6" s="75"/>
      <c r="T6" s="75"/>
    </row>
    <row r="7" spans="1:20">
      <c r="A7" s="78"/>
      <c r="B7" s="55" t="s">
        <v>47</v>
      </c>
      <c r="C7" s="56">
        <v>38324</v>
      </c>
      <c r="D7" s="87"/>
      <c r="E7" s="75"/>
      <c r="F7" s="75"/>
      <c r="G7" s="84"/>
      <c r="H7" s="75"/>
      <c r="I7" s="75"/>
      <c r="J7" s="75"/>
      <c r="K7" s="75"/>
      <c r="L7" s="75"/>
      <c r="M7" s="75"/>
      <c r="N7" s="75"/>
      <c r="O7" s="75"/>
      <c r="P7" s="84"/>
      <c r="Q7" s="75"/>
      <c r="R7" s="75"/>
      <c r="S7" s="75"/>
      <c r="T7" s="75"/>
    </row>
    <row r="8" spans="1:20">
      <c r="A8" s="78"/>
      <c r="B8" s="55" t="s">
        <v>45</v>
      </c>
      <c r="C8" s="56">
        <v>38453</v>
      </c>
      <c r="D8" s="87"/>
      <c r="E8" s="75"/>
      <c r="F8" s="75"/>
      <c r="G8" s="84"/>
      <c r="H8" s="75"/>
      <c r="I8" s="75"/>
      <c r="J8" s="75"/>
      <c r="K8" s="75"/>
      <c r="L8" s="75"/>
      <c r="M8" s="75"/>
      <c r="N8" s="75"/>
      <c r="O8" s="75"/>
      <c r="P8" s="84"/>
      <c r="Q8" s="75"/>
      <c r="R8" s="75"/>
      <c r="S8" s="75"/>
      <c r="T8" s="75"/>
    </row>
    <row r="9" spans="1:20">
      <c r="A9" s="78"/>
      <c r="B9" s="55" t="s">
        <v>32</v>
      </c>
      <c r="C9" s="56">
        <v>38749</v>
      </c>
      <c r="D9" s="87"/>
      <c r="E9" s="75"/>
      <c r="F9" s="75"/>
      <c r="G9" s="84"/>
      <c r="H9" s="75"/>
      <c r="I9" s="75"/>
      <c r="J9" s="75"/>
      <c r="K9" s="75"/>
      <c r="L9" s="75"/>
      <c r="M9" s="75"/>
      <c r="N9" s="75"/>
      <c r="O9" s="75"/>
      <c r="P9" s="84"/>
      <c r="Q9" s="75"/>
      <c r="R9" s="75"/>
      <c r="S9" s="75"/>
      <c r="T9" s="75"/>
    </row>
    <row r="10" spans="1:20">
      <c r="A10" s="78"/>
      <c r="B10" s="55" t="s">
        <v>46</v>
      </c>
      <c r="C10" s="56">
        <v>37939</v>
      </c>
      <c r="D10" s="87"/>
      <c r="E10" s="75"/>
      <c r="F10" s="75"/>
      <c r="G10" s="84"/>
      <c r="H10" s="75"/>
      <c r="I10" s="75"/>
      <c r="J10" s="75"/>
      <c r="K10" s="75"/>
      <c r="L10" s="75"/>
      <c r="M10" s="75"/>
      <c r="N10" s="75"/>
      <c r="O10" s="75"/>
      <c r="P10" s="84"/>
      <c r="Q10" s="75"/>
      <c r="R10" s="75"/>
      <c r="S10" s="75"/>
      <c r="T10" s="75"/>
    </row>
    <row r="11" spans="1:20">
      <c r="A11" s="78"/>
      <c r="B11" s="55" t="s">
        <v>207</v>
      </c>
      <c r="C11" s="56">
        <v>38288</v>
      </c>
      <c r="D11" s="87"/>
      <c r="E11" s="75"/>
      <c r="F11" s="75"/>
      <c r="G11" s="84"/>
      <c r="H11" s="75"/>
      <c r="I11" s="75"/>
      <c r="J11" s="75"/>
      <c r="K11" s="75"/>
      <c r="L11" s="75"/>
      <c r="M11" s="75"/>
      <c r="N11" s="75"/>
      <c r="O11" s="75"/>
      <c r="P11" s="84"/>
      <c r="Q11" s="75"/>
      <c r="R11" s="75"/>
      <c r="S11" s="75"/>
      <c r="T11" s="75"/>
    </row>
    <row r="12" spans="1:20">
      <c r="A12" s="79"/>
      <c r="B12" s="57"/>
      <c r="C12" s="57"/>
      <c r="D12" s="88"/>
      <c r="E12" s="76"/>
      <c r="F12" s="76"/>
      <c r="G12" s="85"/>
      <c r="H12" s="76"/>
      <c r="I12" s="76"/>
      <c r="J12" s="76"/>
      <c r="K12" s="76"/>
      <c r="L12" s="76"/>
      <c r="M12" s="76"/>
      <c r="N12" s="76"/>
      <c r="O12" s="76"/>
      <c r="P12" s="85"/>
      <c r="Q12" s="76"/>
      <c r="R12" s="76"/>
      <c r="S12" s="76"/>
      <c r="T12" s="76"/>
    </row>
    <row r="13" spans="1:20">
      <c r="A13" s="77" t="s">
        <v>209</v>
      </c>
      <c r="B13" s="53" t="s">
        <v>203</v>
      </c>
      <c r="C13" s="54">
        <v>37664</v>
      </c>
      <c r="D13" s="86" t="s">
        <v>100</v>
      </c>
      <c r="E13" s="74"/>
      <c r="F13" s="74"/>
      <c r="G13" s="74">
        <f>SUM(E13:F22)</f>
        <v>0</v>
      </c>
      <c r="H13" s="74">
        <v>33.909999999999997</v>
      </c>
      <c r="I13" s="74">
        <v>2</v>
      </c>
      <c r="J13" s="83">
        <f>SUM(H13:I22)</f>
        <v>35.909999999999997</v>
      </c>
      <c r="K13" s="74">
        <v>35.229999999999997</v>
      </c>
      <c r="L13" s="74">
        <v>2</v>
      </c>
      <c r="M13" s="83">
        <f>SUM(K13:L22)</f>
        <v>37.229999999999997</v>
      </c>
      <c r="N13" s="74"/>
      <c r="O13" s="74"/>
      <c r="P13" s="74">
        <f>SUM(N13:O22)</f>
        <v>0</v>
      </c>
      <c r="Q13" s="74">
        <f>SUM(J13,M13)</f>
        <v>73.139999999999986</v>
      </c>
      <c r="R13" s="74">
        <v>51.244999999999997</v>
      </c>
      <c r="S13" s="74">
        <f>SUM(Q13,R13)</f>
        <v>124.38499999999999</v>
      </c>
      <c r="T13" s="74"/>
    </row>
    <row r="14" spans="1:20">
      <c r="A14" s="93"/>
      <c r="B14" s="55" t="s">
        <v>92</v>
      </c>
      <c r="C14" s="56">
        <v>38367</v>
      </c>
      <c r="D14" s="93"/>
      <c r="E14" s="75"/>
      <c r="F14" s="75"/>
      <c r="G14" s="75"/>
      <c r="H14" s="75"/>
      <c r="I14" s="75"/>
      <c r="J14" s="84"/>
      <c r="K14" s="75"/>
      <c r="L14" s="75"/>
      <c r="M14" s="84"/>
      <c r="N14" s="75"/>
      <c r="O14" s="75"/>
      <c r="P14" s="75"/>
      <c r="Q14" s="75"/>
      <c r="R14" s="75"/>
      <c r="S14" s="75"/>
      <c r="T14" s="75"/>
    </row>
    <row r="15" spans="1:20">
      <c r="A15" s="93"/>
      <c r="B15" s="55" t="s">
        <v>93</v>
      </c>
      <c r="C15" s="56">
        <v>38391</v>
      </c>
      <c r="D15" s="93"/>
      <c r="E15" s="75"/>
      <c r="F15" s="75"/>
      <c r="G15" s="75"/>
      <c r="H15" s="75"/>
      <c r="I15" s="75"/>
      <c r="J15" s="84"/>
      <c r="K15" s="75"/>
      <c r="L15" s="75"/>
      <c r="M15" s="84"/>
      <c r="N15" s="75"/>
      <c r="O15" s="75"/>
      <c r="P15" s="75"/>
      <c r="Q15" s="75"/>
      <c r="R15" s="75"/>
      <c r="S15" s="75"/>
      <c r="T15" s="75"/>
    </row>
    <row r="16" spans="1:20">
      <c r="A16" s="93"/>
      <c r="B16" s="55" t="s">
        <v>94</v>
      </c>
      <c r="C16" s="56">
        <v>38435</v>
      </c>
      <c r="D16" s="93"/>
      <c r="E16" s="75"/>
      <c r="F16" s="75"/>
      <c r="G16" s="75"/>
      <c r="H16" s="75"/>
      <c r="I16" s="75"/>
      <c r="J16" s="84"/>
      <c r="K16" s="75"/>
      <c r="L16" s="75"/>
      <c r="M16" s="84"/>
      <c r="N16" s="75"/>
      <c r="O16" s="75"/>
      <c r="P16" s="75"/>
      <c r="Q16" s="75"/>
      <c r="R16" s="75"/>
      <c r="S16" s="75"/>
      <c r="T16" s="75"/>
    </row>
    <row r="17" spans="1:20">
      <c r="A17" s="93"/>
      <c r="B17" s="55" t="s">
        <v>95</v>
      </c>
      <c r="C17" s="56">
        <v>37959</v>
      </c>
      <c r="D17" s="93"/>
      <c r="E17" s="75"/>
      <c r="F17" s="75"/>
      <c r="G17" s="75"/>
      <c r="H17" s="75"/>
      <c r="I17" s="75"/>
      <c r="J17" s="84"/>
      <c r="K17" s="75"/>
      <c r="L17" s="75"/>
      <c r="M17" s="84"/>
      <c r="N17" s="75"/>
      <c r="O17" s="75"/>
      <c r="P17" s="75"/>
      <c r="Q17" s="75"/>
      <c r="R17" s="75"/>
      <c r="S17" s="75"/>
      <c r="T17" s="75"/>
    </row>
    <row r="18" spans="1:20">
      <c r="A18" s="93"/>
      <c r="B18" s="55" t="s">
        <v>96</v>
      </c>
      <c r="C18" s="56">
        <v>38666</v>
      </c>
      <c r="D18" s="93"/>
      <c r="E18" s="75"/>
      <c r="F18" s="75"/>
      <c r="G18" s="75"/>
      <c r="H18" s="75"/>
      <c r="I18" s="75"/>
      <c r="J18" s="84"/>
      <c r="K18" s="75"/>
      <c r="L18" s="75"/>
      <c r="M18" s="84"/>
      <c r="N18" s="75"/>
      <c r="O18" s="75"/>
      <c r="P18" s="75"/>
      <c r="Q18" s="75"/>
      <c r="R18" s="75"/>
      <c r="S18" s="75"/>
      <c r="T18" s="75"/>
    </row>
    <row r="19" spans="1:20">
      <c r="A19" s="93"/>
      <c r="B19" s="55" t="s">
        <v>97</v>
      </c>
      <c r="C19" s="56">
        <v>38155</v>
      </c>
      <c r="D19" s="93"/>
      <c r="E19" s="75"/>
      <c r="F19" s="75"/>
      <c r="G19" s="75"/>
      <c r="H19" s="75"/>
      <c r="I19" s="75"/>
      <c r="J19" s="84"/>
      <c r="K19" s="75"/>
      <c r="L19" s="75"/>
      <c r="M19" s="84"/>
      <c r="N19" s="75"/>
      <c r="O19" s="75"/>
      <c r="P19" s="75"/>
      <c r="Q19" s="75"/>
      <c r="R19" s="75"/>
      <c r="S19" s="75"/>
      <c r="T19" s="75"/>
    </row>
    <row r="20" spans="1:20">
      <c r="A20" s="93"/>
      <c r="B20" s="55" t="s">
        <v>98</v>
      </c>
      <c r="C20" s="56">
        <v>37379</v>
      </c>
      <c r="D20" s="93"/>
      <c r="E20" s="75"/>
      <c r="F20" s="75"/>
      <c r="G20" s="75"/>
      <c r="H20" s="75"/>
      <c r="I20" s="75"/>
      <c r="J20" s="84"/>
      <c r="K20" s="75"/>
      <c r="L20" s="75"/>
      <c r="M20" s="84"/>
      <c r="N20" s="75"/>
      <c r="O20" s="75"/>
      <c r="P20" s="75"/>
      <c r="Q20" s="75"/>
      <c r="R20" s="75"/>
      <c r="S20" s="75"/>
      <c r="T20" s="75"/>
    </row>
    <row r="21" spans="1:20">
      <c r="A21" s="93"/>
      <c r="B21" s="55" t="s">
        <v>99</v>
      </c>
      <c r="C21" s="56">
        <v>38277</v>
      </c>
      <c r="D21" s="93"/>
      <c r="E21" s="75"/>
      <c r="F21" s="75"/>
      <c r="G21" s="75"/>
      <c r="H21" s="75"/>
      <c r="I21" s="75"/>
      <c r="J21" s="84"/>
      <c r="K21" s="75"/>
      <c r="L21" s="75"/>
      <c r="M21" s="84"/>
      <c r="N21" s="75"/>
      <c r="O21" s="75"/>
      <c r="P21" s="75"/>
      <c r="Q21" s="75"/>
      <c r="R21" s="75"/>
      <c r="S21" s="75"/>
      <c r="T21" s="75"/>
    </row>
    <row r="22" spans="1:20">
      <c r="A22" s="94"/>
      <c r="B22" s="57"/>
      <c r="C22" s="58"/>
      <c r="D22" s="94"/>
      <c r="E22" s="76"/>
      <c r="F22" s="76"/>
      <c r="G22" s="76"/>
      <c r="H22" s="76"/>
      <c r="I22" s="76"/>
      <c r="J22" s="85"/>
      <c r="K22" s="76"/>
      <c r="L22" s="76"/>
      <c r="M22" s="85"/>
      <c r="N22" s="76"/>
      <c r="O22" s="76"/>
      <c r="P22" s="76"/>
      <c r="Q22" s="76"/>
      <c r="R22" s="76"/>
      <c r="S22" s="76"/>
      <c r="T22" s="76"/>
    </row>
    <row r="23" spans="1:20">
      <c r="A23" s="9"/>
      <c r="B23" s="8" t="s">
        <v>18</v>
      </c>
      <c r="C23" s="7"/>
      <c r="D23" s="11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>
      <c r="A24" s="77" t="s">
        <v>209</v>
      </c>
      <c r="B24" s="41" t="s">
        <v>101</v>
      </c>
      <c r="C24" s="45">
        <v>37465</v>
      </c>
      <c r="D24" s="80" t="s">
        <v>91</v>
      </c>
      <c r="E24" s="74"/>
      <c r="F24" s="74"/>
      <c r="G24" s="74">
        <f t="shared" ref="G24" si="0">SUM(E24:F33)</f>
        <v>0</v>
      </c>
      <c r="H24" s="74">
        <v>31.55</v>
      </c>
      <c r="I24" s="74">
        <v>2</v>
      </c>
      <c r="J24" s="83">
        <f t="shared" ref="J24" si="1">SUM(H24:I33)</f>
        <v>33.549999999999997</v>
      </c>
      <c r="K24" s="74"/>
      <c r="L24" s="74"/>
      <c r="M24" s="74">
        <f t="shared" ref="M24" si="2">SUM(K24:L33)</f>
        <v>0</v>
      </c>
      <c r="N24" s="74">
        <v>34.53</v>
      </c>
      <c r="O24" s="74">
        <v>2</v>
      </c>
      <c r="P24" s="83">
        <f t="shared" ref="P24" si="3">SUM(N24:O33)</f>
        <v>36.53</v>
      </c>
      <c r="Q24" s="74">
        <f t="shared" ref="Q24" si="4">SUM(J24,P24)</f>
        <v>70.08</v>
      </c>
      <c r="R24" s="74">
        <v>52.625</v>
      </c>
      <c r="S24" s="74">
        <f>SUM(Q24,R24)</f>
        <v>122.705</v>
      </c>
      <c r="T24" s="74"/>
    </row>
    <row r="25" spans="1:20">
      <c r="A25" s="78"/>
      <c r="B25" s="59" t="s">
        <v>102</v>
      </c>
      <c r="C25" s="46">
        <v>37318</v>
      </c>
      <c r="D25" s="92"/>
      <c r="E25" s="75"/>
      <c r="F25" s="75"/>
      <c r="G25" s="75"/>
      <c r="H25" s="75"/>
      <c r="I25" s="75"/>
      <c r="J25" s="84"/>
      <c r="K25" s="75"/>
      <c r="L25" s="75"/>
      <c r="M25" s="75"/>
      <c r="N25" s="75"/>
      <c r="O25" s="75"/>
      <c r="P25" s="84"/>
      <c r="Q25" s="75"/>
      <c r="R25" s="75"/>
      <c r="S25" s="75"/>
      <c r="T25" s="75"/>
    </row>
    <row r="26" spans="1:20">
      <c r="A26" s="78"/>
      <c r="B26" s="59" t="s">
        <v>103</v>
      </c>
      <c r="C26" s="46"/>
      <c r="D26" s="92"/>
      <c r="E26" s="75"/>
      <c r="F26" s="75"/>
      <c r="G26" s="75"/>
      <c r="H26" s="75"/>
      <c r="I26" s="75"/>
      <c r="J26" s="84"/>
      <c r="K26" s="75"/>
      <c r="L26" s="75"/>
      <c r="M26" s="75"/>
      <c r="N26" s="75"/>
      <c r="O26" s="75"/>
      <c r="P26" s="84"/>
      <c r="Q26" s="75"/>
      <c r="R26" s="75"/>
      <c r="S26" s="75"/>
      <c r="T26" s="75"/>
    </row>
    <row r="27" spans="1:20">
      <c r="A27" s="78"/>
      <c r="B27" s="43" t="s">
        <v>104</v>
      </c>
      <c r="C27" s="46">
        <v>36992</v>
      </c>
      <c r="D27" s="81"/>
      <c r="E27" s="75"/>
      <c r="F27" s="75"/>
      <c r="G27" s="75"/>
      <c r="H27" s="75"/>
      <c r="I27" s="75"/>
      <c r="J27" s="84"/>
      <c r="K27" s="75"/>
      <c r="L27" s="75"/>
      <c r="M27" s="75"/>
      <c r="N27" s="75"/>
      <c r="O27" s="75"/>
      <c r="P27" s="84"/>
      <c r="Q27" s="75"/>
      <c r="R27" s="75"/>
      <c r="S27" s="75"/>
      <c r="T27" s="75"/>
    </row>
    <row r="28" spans="1:20">
      <c r="A28" s="78"/>
      <c r="B28" s="43" t="s">
        <v>105</v>
      </c>
      <c r="C28" s="46">
        <v>36861</v>
      </c>
      <c r="D28" s="81"/>
      <c r="E28" s="75"/>
      <c r="F28" s="75"/>
      <c r="G28" s="75"/>
      <c r="H28" s="75"/>
      <c r="I28" s="75"/>
      <c r="J28" s="84"/>
      <c r="K28" s="75"/>
      <c r="L28" s="75"/>
      <c r="M28" s="75"/>
      <c r="N28" s="75"/>
      <c r="O28" s="75"/>
      <c r="P28" s="84"/>
      <c r="Q28" s="75"/>
      <c r="R28" s="75"/>
      <c r="S28" s="75"/>
      <c r="T28" s="75"/>
    </row>
    <row r="29" spans="1:20">
      <c r="A29" s="78"/>
      <c r="B29" s="43" t="s">
        <v>106</v>
      </c>
      <c r="C29" s="46">
        <v>37475</v>
      </c>
      <c r="D29" s="81"/>
      <c r="E29" s="75"/>
      <c r="F29" s="75"/>
      <c r="G29" s="75"/>
      <c r="H29" s="75"/>
      <c r="I29" s="75"/>
      <c r="J29" s="84"/>
      <c r="K29" s="75"/>
      <c r="L29" s="75"/>
      <c r="M29" s="75"/>
      <c r="N29" s="75"/>
      <c r="O29" s="75"/>
      <c r="P29" s="84"/>
      <c r="Q29" s="75"/>
      <c r="R29" s="75"/>
      <c r="S29" s="75"/>
      <c r="T29" s="75"/>
    </row>
    <row r="30" spans="1:20">
      <c r="A30" s="78"/>
      <c r="B30" s="43" t="s">
        <v>107</v>
      </c>
      <c r="C30" s="46">
        <v>38436</v>
      </c>
      <c r="D30" s="81"/>
      <c r="E30" s="75"/>
      <c r="F30" s="75"/>
      <c r="G30" s="75"/>
      <c r="H30" s="75"/>
      <c r="I30" s="75"/>
      <c r="J30" s="84"/>
      <c r="K30" s="75"/>
      <c r="L30" s="75"/>
      <c r="M30" s="75"/>
      <c r="N30" s="75"/>
      <c r="O30" s="75"/>
      <c r="P30" s="84"/>
      <c r="Q30" s="75"/>
      <c r="R30" s="75"/>
      <c r="S30" s="75"/>
      <c r="T30" s="75"/>
    </row>
    <row r="31" spans="1:20">
      <c r="A31" s="78"/>
      <c r="B31" s="43" t="s">
        <v>108</v>
      </c>
      <c r="C31" s="46">
        <v>38415</v>
      </c>
      <c r="D31" s="81"/>
      <c r="E31" s="75"/>
      <c r="F31" s="75"/>
      <c r="G31" s="75"/>
      <c r="H31" s="75"/>
      <c r="I31" s="75"/>
      <c r="J31" s="84"/>
      <c r="K31" s="75"/>
      <c r="L31" s="75"/>
      <c r="M31" s="75"/>
      <c r="N31" s="75"/>
      <c r="O31" s="75"/>
      <c r="P31" s="84"/>
      <c r="Q31" s="75"/>
      <c r="R31" s="75"/>
      <c r="S31" s="75"/>
      <c r="T31" s="75"/>
    </row>
    <row r="32" spans="1:20">
      <c r="A32" s="78"/>
      <c r="B32" s="43" t="s">
        <v>109</v>
      </c>
      <c r="C32" s="46">
        <v>37663</v>
      </c>
      <c r="D32" s="81"/>
      <c r="E32" s="75"/>
      <c r="F32" s="75"/>
      <c r="G32" s="75"/>
      <c r="H32" s="75"/>
      <c r="I32" s="75"/>
      <c r="J32" s="84"/>
      <c r="K32" s="75"/>
      <c r="L32" s="75"/>
      <c r="M32" s="75"/>
      <c r="N32" s="75"/>
      <c r="O32" s="75"/>
      <c r="P32" s="84"/>
      <c r="Q32" s="75"/>
      <c r="R32" s="75"/>
      <c r="S32" s="75"/>
      <c r="T32" s="75"/>
    </row>
    <row r="33" spans="1:20" ht="5.25" customHeight="1">
      <c r="A33" s="79"/>
      <c r="B33" s="42"/>
      <c r="C33" s="42"/>
      <c r="D33" s="82"/>
      <c r="E33" s="76"/>
      <c r="F33" s="76"/>
      <c r="G33" s="76"/>
      <c r="H33" s="76"/>
      <c r="I33" s="76"/>
      <c r="J33" s="85"/>
      <c r="K33" s="76"/>
      <c r="L33" s="76"/>
      <c r="M33" s="76"/>
      <c r="N33" s="76"/>
      <c r="O33" s="76"/>
      <c r="P33" s="85"/>
      <c r="Q33" s="76"/>
      <c r="R33" s="76"/>
      <c r="S33" s="76"/>
      <c r="T33" s="76"/>
    </row>
  </sheetData>
  <mergeCells count="54">
    <mergeCell ref="A13:A22"/>
    <mergeCell ref="D13:D22"/>
    <mergeCell ref="E13:E22"/>
    <mergeCell ref="F13:F22"/>
    <mergeCell ref="G13:G22"/>
    <mergeCell ref="T13:T22"/>
    <mergeCell ref="I13:I22"/>
    <mergeCell ref="J13:J22"/>
    <mergeCell ref="K13:K22"/>
    <mergeCell ref="L13:L22"/>
    <mergeCell ref="M13:M22"/>
    <mergeCell ref="N13:N22"/>
    <mergeCell ref="O13:O22"/>
    <mergeCell ref="P13:P22"/>
    <mergeCell ref="Q13:Q22"/>
    <mergeCell ref="R13:R22"/>
    <mergeCell ref="S13:S22"/>
    <mergeCell ref="T24:T33"/>
    <mergeCell ref="I24:I33"/>
    <mergeCell ref="J24:J33"/>
    <mergeCell ref="K24:K33"/>
    <mergeCell ref="L24:L33"/>
    <mergeCell ref="M24:M33"/>
    <mergeCell ref="N24:N33"/>
    <mergeCell ref="O24:O33"/>
    <mergeCell ref="P24:P33"/>
    <mergeCell ref="Q24:Q33"/>
    <mergeCell ref="A24:A33"/>
    <mergeCell ref="D24:D33"/>
    <mergeCell ref="E24:E33"/>
    <mergeCell ref="F24:F33"/>
    <mergeCell ref="G24:G33"/>
    <mergeCell ref="H24:H33"/>
    <mergeCell ref="R24:R33"/>
    <mergeCell ref="S24:S33"/>
    <mergeCell ref="R3:R12"/>
    <mergeCell ref="S3:S12"/>
    <mergeCell ref="H3:H12"/>
    <mergeCell ref="H13:H22"/>
    <mergeCell ref="T3:T12"/>
    <mergeCell ref="A3:A12"/>
    <mergeCell ref="D3:D12"/>
    <mergeCell ref="I3:I12"/>
    <mergeCell ref="J3:J12"/>
    <mergeCell ref="K3:K12"/>
    <mergeCell ref="L3:L12"/>
    <mergeCell ref="M3:M12"/>
    <mergeCell ref="N3:N12"/>
    <mergeCell ref="O3:O12"/>
    <mergeCell ref="P3:P12"/>
    <mergeCell ref="Q3:Q12"/>
    <mergeCell ref="E3:E12"/>
    <mergeCell ref="F3:F12"/>
    <mergeCell ref="G3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INDIVIDUALI</vt:lpstr>
      <vt:lpstr>COPPIE</vt:lpstr>
      <vt:lpstr>TRIO</vt:lpstr>
      <vt:lpstr>SQAUDRE 4-7</vt:lpstr>
      <vt:lpstr>SQUADRE 8-10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Barbara Braghieri</cp:lastModifiedBy>
  <dcterms:created xsi:type="dcterms:W3CDTF">2016-05-31T09:32:23Z</dcterms:created>
  <dcterms:modified xsi:type="dcterms:W3CDTF">2016-06-12T11:33:28Z</dcterms:modified>
</cp:coreProperties>
</file>