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3"/>
  </bookViews>
  <sheets>
    <sheet name="INDIVIDUALI" sheetId="5" r:id="rId1"/>
    <sheet name="TRIO" sheetId="2" r:id="rId2"/>
    <sheet name="SQAUDRE 4-7" sheetId="3" r:id="rId3"/>
    <sheet name="SQUADRE 8-10" sheetId="4" r:id="rId4"/>
  </sheets>
  <calcPr calcId="125725" concurrentCalc="0"/>
</workbook>
</file>

<file path=xl/calcChain.xml><?xml version="1.0" encoding="utf-8"?>
<calcChain xmlns="http://schemas.openxmlformats.org/spreadsheetml/2006/main">
  <c r="S30" i="2"/>
  <c r="J25"/>
  <c r="M25"/>
  <c r="Q25"/>
  <c r="S25"/>
  <c r="G20"/>
  <c r="P20"/>
  <c r="Q20"/>
  <c r="S20"/>
  <c r="J14"/>
  <c r="M14"/>
  <c r="Q14"/>
  <c r="S14"/>
  <c r="G9"/>
  <c r="J9"/>
  <c r="Q9"/>
  <c r="S9"/>
  <c r="M3"/>
  <c r="P3"/>
  <c r="Q3"/>
  <c r="S3"/>
  <c r="T10" i="3"/>
  <c r="T17"/>
  <c r="T3"/>
  <c r="S24" i="4"/>
  <c r="S14"/>
  <c r="T39" i="5"/>
  <c r="T38"/>
  <c r="T37"/>
  <c r="T36"/>
  <c r="T35"/>
  <c r="T34"/>
  <c r="T33"/>
  <c r="T32"/>
  <c r="T31"/>
  <c r="T30"/>
  <c r="T29"/>
  <c r="T24"/>
  <c r="T22"/>
  <c r="T21"/>
  <c r="T20"/>
  <c r="T19"/>
  <c r="T18"/>
  <c r="T17"/>
  <c r="T16"/>
  <c r="T15"/>
  <c r="T14"/>
  <c r="T13"/>
  <c r="T12"/>
  <c r="T27"/>
  <c r="T26"/>
  <c r="T25"/>
  <c r="T3"/>
  <c r="T4"/>
  <c r="T5"/>
  <c r="T6"/>
  <c r="T9"/>
  <c r="T8"/>
  <c r="T7"/>
  <c r="Q14" i="4"/>
  <c r="Q3"/>
  <c r="Q17" i="3"/>
  <c r="Q10"/>
  <c r="Q3"/>
  <c r="P30" i="2"/>
  <c r="M30"/>
  <c r="J30"/>
  <c r="G30"/>
  <c r="G14" i="4"/>
  <c r="J14"/>
  <c r="M14"/>
  <c r="P14"/>
  <c r="P25" i="5"/>
  <c r="M25"/>
  <c r="J25"/>
  <c r="G25"/>
  <c r="P19"/>
  <c r="M19"/>
  <c r="J19"/>
  <c r="G19"/>
  <c r="P15"/>
  <c r="M15"/>
  <c r="J15"/>
  <c r="G15"/>
  <c r="P12"/>
  <c r="M12"/>
  <c r="J12"/>
  <c r="G12"/>
  <c r="P13"/>
  <c r="M13"/>
  <c r="J13"/>
  <c r="G13"/>
  <c r="P7"/>
  <c r="M7"/>
  <c r="J7"/>
  <c r="G7"/>
  <c r="P4"/>
  <c r="M4"/>
  <c r="J4"/>
  <c r="G4"/>
  <c r="P3"/>
  <c r="M3"/>
  <c r="J3"/>
  <c r="G3"/>
  <c r="P31"/>
  <c r="M31"/>
  <c r="J31"/>
  <c r="G31"/>
  <c r="P32"/>
  <c r="M32"/>
  <c r="J32"/>
  <c r="G32"/>
  <c r="P33"/>
  <c r="M33"/>
  <c r="J33"/>
  <c r="G33"/>
  <c r="P11"/>
  <c r="M11"/>
  <c r="J11"/>
  <c r="G11"/>
  <c r="P16"/>
  <c r="M16"/>
  <c r="J16"/>
  <c r="G16"/>
  <c r="P14"/>
  <c r="M14"/>
  <c r="J14"/>
  <c r="G14"/>
  <c r="P8"/>
  <c r="M8"/>
  <c r="J8"/>
  <c r="G8"/>
  <c r="G9"/>
  <c r="J9"/>
  <c r="M9"/>
  <c r="P9"/>
  <c r="G37"/>
  <c r="P39"/>
  <c r="M39"/>
  <c r="J39"/>
  <c r="G39"/>
  <c r="P35"/>
  <c r="M35"/>
  <c r="J35"/>
  <c r="G35"/>
  <c r="P36"/>
  <c r="M36"/>
  <c r="J36"/>
  <c r="G36"/>
  <c r="P37"/>
  <c r="M37"/>
  <c r="J37"/>
  <c r="P38"/>
  <c r="M38"/>
  <c r="J38"/>
  <c r="G38"/>
  <c r="P34"/>
  <c r="M34"/>
  <c r="J34"/>
  <c r="G34"/>
  <c r="P27"/>
  <c r="M27"/>
  <c r="J27"/>
  <c r="G27"/>
  <c r="P26"/>
  <c r="M26"/>
  <c r="J26"/>
  <c r="G26"/>
  <c r="P22"/>
  <c r="M22"/>
  <c r="J22"/>
  <c r="G22"/>
  <c r="P18"/>
  <c r="M18"/>
  <c r="J18"/>
  <c r="G18"/>
  <c r="P23"/>
  <c r="M23"/>
  <c r="J23"/>
  <c r="G23"/>
  <c r="G6"/>
  <c r="J6"/>
  <c r="M6"/>
  <c r="P6"/>
  <c r="P5"/>
  <c r="P20"/>
  <c r="P24"/>
  <c r="P17"/>
  <c r="P21"/>
  <c r="P30"/>
  <c r="P29"/>
  <c r="M5"/>
  <c r="M20"/>
  <c r="M24"/>
  <c r="M17"/>
  <c r="M21"/>
  <c r="M30"/>
  <c r="M29"/>
  <c r="J5"/>
  <c r="J20"/>
  <c r="J24"/>
  <c r="J17"/>
  <c r="J21"/>
  <c r="J30"/>
  <c r="J29"/>
  <c r="G29"/>
  <c r="G5"/>
  <c r="Q5"/>
  <c r="G20"/>
  <c r="Q20"/>
  <c r="G24"/>
  <c r="Q24"/>
  <c r="G17"/>
  <c r="Q17"/>
  <c r="G21"/>
  <c r="G30"/>
  <c r="Q30"/>
  <c r="P24" i="4"/>
  <c r="M24"/>
  <c r="J24"/>
  <c r="G24"/>
  <c r="P3"/>
  <c r="M3"/>
  <c r="J3"/>
  <c r="G3"/>
  <c r="P17" i="3"/>
  <c r="M17"/>
  <c r="J17"/>
  <c r="G17"/>
  <c r="P10"/>
  <c r="M10"/>
  <c r="J10"/>
  <c r="G10"/>
  <c r="P3"/>
  <c r="M3"/>
  <c r="J3"/>
  <c r="G3"/>
  <c r="P25" i="2"/>
  <c r="G25"/>
  <c r="M20"/>
  <c r="J20"/>
  <c r="P14"/>
  <c r="G14"/>
  <c r="P9"/>
  <c r="M9"/>
  <c r="J3"/>
  <c r="G3"/>
  <c r="Q21" i="5"/>
  <c r="Q22"/>
  <c r="Q14"/>
  <c r="Q11"/>
  <c r="Q33"/>
  <c r="Q38"/>
  <c r="Q16"/>
  <c r="Q32"/>
  <c r="Q6"/>
  <c r="Q9"/>
  <c r="Q29"/>
  <c r="Q8"/>
  <c r="Q31"/>
  <c r="Q3"/>
  <c r="Q4"/>
  <c r="Q13"/>
  <c r="Q12"/>
  <c r="Q15"/>
  <c r="Q19"/>
  <c r="Q25"/>
  <c r="Q23"/>
  <c r="Q18"/>
  <c r="Q26"/>
  <c r="Q27"/>
  <c r="Q34"/>
  <c r="Q37"/>
  <c r="Q36"/>
  <c r="Q35"/>
  <c r="Q39"/>
  <c r="Q7"/>
</calcChain>
</file>

<file path=xl/sharedStrings.xml><?xml version="1.0" encoding="utf-8"?>
<sst xmlns="http://schemas.openxmlformats.org/spreadsheetml/2006/main" count="289" uniqueCount="113">
  <si>
    <t>SEZ.</t>
  </si>
  <si>
    <t>GINNASTA</t>
  </si>
  <si>
    <t>DATA</t>
  </si>
  <si>
    <t>SOCIETA'</t>
  </si>
  <si>
    <t>1^</t>
  </si>
  <si>
    <t>P</t>
  </si>
  <si>
    <t>T.1</t>
  </si>
  <si>
    <t>2^</t>
  </si>
  <si>
    <t>T.2</t>
  </si>
  <si>
    <t>3^</t>
  </si>
  <si>
    <t>T.3</t>
  </si>
  <si>
    <t>4^</t>
  </si>
  <si>
    <t>T.4</t>
  </si>
  <si>
    <t>P.P</t>
  </si>
  <si>
    <t>FINALE</t>
  </si>
  <si>
    <t>F.S</t>
  </si>
  <si>
    <t>GIOVANI 2</t>
  </si>
  <si>
    <t>JUNIOR</t>
  </si>
  <si>
    <t>SENIOR</t>
  </si>
  <si>
    <t>RINALDI SARA</t>
  </si>
  <si>
    <t>ENERGYM</t>
  </si>
  <si>
    <t>LELLI ALESSIA</t>
  </si>
  <si>
    <t>BREZIGAR DAVIDE</t>
  </si>
  <si>
    <t>DINAMIC GYM</t>
  </si>
  <si>
    <t>GIUST LORENZO</t>
  </si>
  <si>
    <t>NUOVA REALTA' 86</t>
  </si>
  <si>
    <t>QUATTRINI IRENE</t>
  </si>
  <si>
    <t>ZUCCHIATTI ANNA</t>
  </si>
  <si>
    <t>MINGHETTI ELENA</t>
  </si>
  <si>
    <t>SACCON PAOLA</t>
  </si>
  <si>
    <t>VEDOVATO SARA</t>
  </si>
  <si>
    <t>MINGHETTI ELISA</t>
  </si>
  <si>
    <t>SANTAROSSA MARTINA</t>
  </si>
  <si>
    <t>BUOSI MARTINA</t>
  </si>
  <si>
    <t>PIZZI LUCA</t>
  </si>
  <si>
    <t>DI GIOVANNA MITJA</t>
  </si>
  <si>
    <t>SOTTILE FRANCESCO</t>
  </si>
  <si>
    <t>ASD GINNASTICA SANVITESE</t>
  </si>
  <si>
    <t>DA ROS DAIANA</t>
  </si>
  <si>
    <t>CORVAGLIA GIADA</t>
  </si>
  <si>
    <t>APRILE ANDREA</t>
  </si>
  <si>
    <t>FORESTO GIORGIA</t>
  </si>
  <si>
    <t>METZ MICHELE</t>
  </si>
  <si>
    <t>CRISTANTE BEATRICE</t>
  </si>
  <si>
    <t>TREVISAN ALEX</t>
  </si>
  <si>
    <t>JAKUPI ARTIOLA</t>
  </si>
  <si>
    <t>ALDROVANDI ASIA</t>
  </si>
  <si>
    <t>CHALU ADRIANA</t>
  </si>
  <si>
    <t>GIACOMELLI GAIA</t>
  </si>
  <si>
    <t>GINNASTICA CUMIANA</t>
  </si>
  <si>
    <t>FRANZA CHIARA</t>
  </si>
  <si>
    <t>MAISANO SYRIA</t>
  </si>
  <si>
    <t>CANZIAN GIORGIA</t>
  </si>
  <si>
    <t>ASD EXPRI' NOCETO</t>
  </si>
  <si>
    <t>TREVISIOL SILVIA</t>
  </si>
  <si>
    <t>RACCA JENNIFER</t>
  </si>
  <si>
    <t>LIBERTAS FOSSANO</t>
  </si>
  <si>
    <t>RONCO ANDREA</t>
  </si>
  <si>
    <t>MOSCATO FEDERICO</t>
  </si>
  <si>
    <t>BELLANI ANGELO</t>
  </si>
  <si>
    <t>DANIELE ANDREA</t>
  </si>
  <si>
    <t>VISENTIN NICHOLAS</t>
  </si>
  <si>
    <t>ZANOTTI KEVIN</t>
  </si>
  <si>
    <t>ANGELOTTI ARIANNA</t>
  </si>
  <si>
    <t>CURI CAROLINA</t>
  </si>
  <si>
    <t>CURI CLARISSA</t>
  </si>
  <si>
    <t>D'EUGENIO SOFIA</t>
  </si>
  <si>
    <t>LALLAI SARA</t>
  </si>
  <si>
    <t>PACE FLAVIA</t>
  </si>
  <si>
    <t>C. GINN. MONTEROTONDO</t>
  </si>
  <si>
    <t>ACCOMO ARIANNA</t>
  </si>
  <si>
    <t>ACCOMO GAIA</t>
  </si>
  <si>
    <t>D'AGOSTINI ALESSIA</t>
  </si>
  <si>
    <t>VIOLI FRANCESCA</t>
  </si>
  <si>
    <t>CABERTI REBECCA</t>
  </si>
  <si>
    <t>DEDJA JENNIFER</t>
  </si>
  <si>
    <t>SALVADORI ALESSIA</t>
  </si>
  <si>
    <t>DELMONTE GLORIA</t>
  </si>
  <si>
    <t>CATTOLICO GIADA</t>
  </si>
  <si>
    <t>RUSSO GIULIA</t>
  </si>
  <si>
    <t>COLI GIADA</t>
  </si>
  <si>
    <t>OLIMPIA GAMBETTOLA</t>
  </si>
  <si>
    <t>EVANGELISTI ALESSANDRO</t>
  </si>
  <si>
    <t>DI PIERRO GAIA</t>
  </si>
  <si>
    <t>BAIARDI BORIK</t>
  </si>
  <si>
    <t>MAESTRI EVALUNA</t>
  </si>
  <si>
    <t>F</t>
  </si>
  <si>
    <t>M</t>
  </si>
  <si>
    <t>NICOLINI DAVIDE</t>
  </si>
  <si>
    <t>PESCI FEDERICO</t>
  </si>
  <si>
    <t>COLUCCI FEDERICO</t>
  </si>
  <si>
    <t>PETINO LUCA</t>
  </si>
  <si>
    <t>ARDITI ALESSANDRO</t>
  </si>
  <si>
    <t>URGESI ANGELA DENISE</t>
  </si>
  <si>
    <t>DE ROSA MARIKA</t>
  </si>
  <si>
    <t>PUCCI ANNA</t>
  </si>
  <si>
    <t>VENTURA FRANCESCA</t>
  </si>
  <si>
    <t>NULLI GIARDINIERI FLAVIA</t>
  </si>
  <si>
    <t>QUARCHIONI ELISA</t>
  </si>
  <si>
    <t>POL. FORO ITALICO</t>
  </si>
  <si>
    <t>CAROLNI FLAVIO</t>
  </si>
  <si>
    <t>ROSATI EDOARDO</t>
  </si>
  <si>
    <t>PROIETTI SIMONE</t>
  </si>
  <si>
    <t>BOSCARINO CHIARA</t>
  </si>
  <si>
    <t>AMATO GAIA</t>
  </si>
  <si>
    <t>FEMM CI</t>
  </si>
  <si>
    <t>FEMM  CI</t>
  </si>
  <si>
    <t>MIX   CI</t>
  </si>
  <si>
    <t>CI</t>
  </si>
  <si>
    <t>VC</t>
  </si>
  <si>
    <t>3°</t>
  </si>
  <si>
    <t xml:space="preserve">BERTOLINI FRANCESCA                      </t>
  </si>
  <si>
    <t>PAGANELLI ZOE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</si>
</sst>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5" borderId="1" xfId="0" applyFill="1" applyBorder="1"/>
    <xf numFmtId="14" fontId="0" fillId="5" borderId="1" xfId="0" applyNumberFormat="1" applyFill="1" applyBorder="1"/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4" fontId="2" fillId="0" borderId="1" xfId="1" applyNumberFormat="1" applyFont="1" applyFill="1" applyBorder="1"/>
    <xf numFmtId="4" fontId="2" fillId="0" borderId="1" xfId="1" applyNumberFormat="1" applyFon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4" fontId="0" fillId="6" borderId="1" xfId="0" applyNumberFormat="1" applyFill="1" applyBorder="1"/>
    <xf numFmtId="0" fontId="0" fillId="6" borderId="4" xfId="0" applyFill="1" applyBorder="1" applyAlignment="1">
      <alignment horizontal="center" vertical="center"/>
    </xf>
    <xf numFmtId="0" fontId="2" fillId="0" borderId="1" xfId="1" applyFont="1" applyFill="1" applyBorder="1"/>
    <xf numFmtId="2" fontId="2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6" borderId="3" xfId="0" applyFill="1" applyBorder="1"/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/>
    </xf>
    <xf numFmtId="0" fontId="0" fillId="6" borderId="1" xfId="0" applyFill="1" applyBorder="1" applyAlignment="1">
      <alignment vertical="center" textRotation="90"/>
    </xf>
    <xf numFmtId="0" fontId="0" fillId="6" borderId="4" xfId="0" applyFill="1" applyBorder="1" applyAlignment="1">
      <alignment horizontal="center" vertical="center" textRotation="90"/>
    </xf>
    <xf numFmtId="0" fontId="0" fillId="0" borderId="0" xfId="0" applyAlignment="1">
      <alignment vertical="center" textRotation="90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14" fontId="0" fillId="4" borderId="2" xfId="0" applyNumberFormat="1" applyFill="1" applyBorder="1"/>
    <xf numFmtId="14" fontId="0" fillId="4" borderId="3" xfId="0" applyNumberFormat="1" applyFill="1" applyBorder="1"/>
    <xf numFmtId="14" fontId="0" fillId="4" borderId="4" xfId="0" applyNumberForma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14" fontId="0" fillId="3" borderId="2" xfId="0" applyNumberFormat="1" applyFill="1" applyBorder="1"/>
    <xf numFmtId="14" fontId="0" fillId="3" borderId="3" xfId="0" applyNumberFormat="1" applyFill="1" applyBorder="1"/>
    <xf numFmtId="14" fontId="0" fillId="3" borderId="4" xfId="0" applyNumberFormat="1" applyFill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14" fontId="0" fillId="5" borderId="2" xfId="0" applyNumberFormat="1" applyFill="1" applyBorder="1"/>
    <xf numFmtId="14" fontId="0" fillId="5" borderId="4" xfId="0" applyNumberFormat="1" applyFill="1" applyBorder="1"/>
    <xf numFmtId="0" fontId="0" fillId="8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3">
    <cellStyle name="Migliaia 2" xfId="2"/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9"/>
  <sheetViews>
    <sheetView topLeftCell="A25" zoomScale="85" zoomScaleNormal="85" workbookViewId="0">
      <selection activeCell="B14" sqref="B14"/>
    </sheetView>
  </sheetViews>
  <sheetFormatPr defaultRowHeight="15"/>
  <cols>
    <col min="1" max="1" width="5.7109375" customWidth="1"/>
    <col min="2" max="2" width="24.85546875" customWidth="1"/>
    <col min="3" max="3" width="11.140625" customWidth="1"/>
    <col min="4" max="4" width="27.42578125" customWidth="1"/>
  </cols>
  <sheetData>
    <row r="1" spans="1:20">
      <c r="A1" s="16" t="s">
        <v>0</v>
      </c>
      <c r="B1" s="16" t="s">
        <v>1</v>
      </c>
      <c r="C1" s="17" t="s">
        <v>2</v>
      </c>
      <c r="D1" s="16" t="s">
        <v>3</v>
      </c>
      <c r="E1" s="25" t="s">
        <v>4</v>
      </c>
      <c r="F1" s="19" t="s">
        <v>5</v>
      </c>
      <c r="G1" s="18" t="s">
        <v>6</v>
      </c>
      <c r="H1" s="18" t="s">
        <v>7</v>
      </c>
      <c r="I1" s="18" t="s">
        <v>5</v>
      </c>
      <c r="J1" s="19" t="s">
        <v>8</v>
      </c>
      <c r="K1" s="18" t="s">
        <v>9</v>
      </c>
      <c r="L1" s="18" t="s">
        <v>5</v>
      </c>
      <c r="M1" s="18" t="s">
        <v>10</v>
      </c>
      <c r="N1" s="18" t="s">
        <v>11</v>
      </c>
      <c r="O1" s="26" t="s">
        <v>5</v>
      </c>
      <c r="P1" s="18" t="s">
        <v>12</v>
      </c>
      <c r="Q1" s="18" t="s">
        <v>13</v>
      </c>
      <c r="R1" s="18" t="s">
        <v>14</v>
      </c>
      <c r="S1" s="18" t="s">
        <v>5</v>
      </c>
      <c r="T1" s="19" t="s">
        <v>15</v>
      </c>
    </row>
    <row r="2" spans="1:20">
      <c r="A2" s="22"/>
      <c r="B2" s="21" t="s">
        <v>16</v>
      </c>
      <c r="C2" s="23"/>
      <c r="D2" s="24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>
      <c r="A3" s="28" t="s">
        <v>109</v>
      </c>
      <c r="B3" s="5" t="s">
        <v>80</v>
      </c>
      <c r="C3" s="6">
        <v>38520</v>
      </c>
      <c r="D3" s="34" t="s">
        <v>81</v>
      </c>
      <c r="E3" s="29"/>
      <c r="F3" s="29"/>
      <c r="G3" s="29">
        <f t="shared" ref="G3:G9" si="0">SUM(E3:F3)</f>
        <v>0</v>
      </c>
      <c r="H3" s="29"/>
      <c r="I3" s="29"/>
      <c r="J3" s="29">
        <f t="shared" ref="J3:J9" si="1">SUM(H3:I3)</f>
        <v>0</v>
      </c>
      <c r="K3" s="29">
        <v>23.51</v>
      </c>
      <c r="L3" s="29">
        <v>2</v>
      </c>
      <c r="M3" s="61">
        <f t="shared" ref="M3:M9" si="2">SUM(K3:L3)</f>
        <v>25.51</v>
      </c>
      <c r="N3" s="29">
        <v>23.48</v>
      </c>
      <c r="O3" s="29">
        <v>1.5</v>
      </c>
      <c r="P3" s="61">
        <f t="shared" ref="P3:P9" si="3">SUM(N3:O3)</f>
        <v>24.98</v>
      </c>
      <c r="Q3" s="29">
        <f>SUM(M3,P3)</f>
        <v>50.49</v>
      </c>
      <c r="R3" s="29">
        <v>37.365000000000002</v>
      </c>
      <c r="S3" s="29"/>
      <c r="T3" s="29">
        <f t="shared" ref="T3:T9" si="4">SUM(Q3,R3)</f>
        <v>87.855000000000004</v>
      </c>
    </row>
    <row r="4" spans="1:20">
      <c r="A4" s="28" t="s">
        <v>110</v>
      </c>
      <c r="B4" s="5" t="s">
        <v>65</v>
      </c>
      <c r="C4" s="6">
        <v>37972</v>
      </c>
      <c r="D4" s="32" t="s">
        <v>69</v>
      </c>
      <c r="E4" s="31"/>
      <c r="F4" s="31"/>
      <c r="G4" s="29">
        <f t="shared" si="0"/>
        <v>0</v>
      </c>
      <c r="H4" s="31"/>
      <c r="I4" s="31"/>
      <c r="J4" s="29">
        <f t="shared" si="1"/>
        <v>0</v>
      </c>
      <c r="K4" s="31">
        <v>23.3</v>
      </c>
      <c r="L4" s="31">
        <v>1.5</v>
      </c>
      <c r="M4" s="61">
        <f t="shared" si="2"/>
        <v>24.8</v>
      </c>
      <c r="N4" s="31">
        <v>23.56</v>
      </c>
      <c r="O4" s="31">
        <v>2</v>
      </c>
      <c r="P4" s="61">
        <f t="shared" si="3"/>
        <v>25.56</v>
      </c>
      <c r="Q4" s="31">
        <f>SUM(M4,P4)</f>
        <v>50.36</v>
      </c>
      <c r="R4" s="31">
        <v>36.82</v>
      </c>
      <c r="S4" s="31"/>
      <c r="T4" s="31">
        <f t="shared" si="4"/>
        <v>87.18</v>
      </c>
    </row>
    <row r="5" spans="1:20">
      <c r="A5" s="28" t="s">
        <v>86</v>
      </c>
      <c r="B5" s="5" t="s">
        <v>21</v>
      </c>
      <c r="C5" s="6">
        <v>37854</v>
      </c>
      <c r="D5" s="32" t="s">
        <v>20</v>
      </c>
      <c r="E5" s="31">
        <v>23.45</v>
      </c>
      <c r="F5" s="31">
        <v>1.5</v>
      </c>
      <c r="G5" s="61">
        <f t="shared" si="0"/>
        <v>24.95</v>
      </c>
      <c r="H5" s="31">
        <v>23.69</v>
      </c>
      <c r="I5" s="31">
        <v>1.5</v>
      </c>
      <c r="J5" s="61">
        <f t="shared" si="1"/>
        <v>25.19</v>
      </c>
      <c r="K5" s="31"/>
      <c r="L5" s="31"/>
      <c r="M5" s="29">
        <f t="shared" si="2"/>
        <v>0</v>
      </c>
      <c r="N5" s="31"/>
      <c r="O5" s="31"/>
      <c r="P5" s="29">
        <f t="shared" si="3"/>
        <v>0</v>
      </c>
      <c r="Q5" s="31">
        <f>SUM(G5,J5)</f>
        <v>50.14</v>
      </c>
      <c r="R5" s="31">
        <v>36.064999999999998</v>
      </c>
      <c r="S5" s="31"/>
      <c r="T5" s="31">
        <f t="shared" si="4"/>
        <v>86.204999999999998</v>
      </c>
    </row>
    <row r="6" spans="1:20">
      <c r="A6" s="28" t="s">
        <v>108</v>
      </c>
      <c r="B6" s="5" t="s">
        <v>19</v>
      </c>
      <c r="C6" s="6">
        <v>37688</v>
      </c>
      <c r="D6" s="15" t="s">
        <v>20</v>
      </c>
      <c r="E6" s="27">
        <v>24.31</v>
      </c>
      <c r="F6" s="27">
        <v>2</v>
      </c>
      <c r="G6" s="61">
        <f t="shared" si="0"/>
        <v>26.31</v>
      </c>
      <c r="H6" s="27">
        <v>24.06</v>
      </c>
      <c r="I6" s="27">
        <v>2</v>
      </c>
      <c r="J6" s="61">
        <f t="shared" si="1"/>
        <v>26.06</v>
      </c>
      <c r="K6" s="27"/>
      <c r="L6" s="27"/>
      <c r="M6" s="29">
        <f t="shared" si="2"/>
        <v>0</v>
      </c>
      <c r="N6" s="27"/>
      <c r="O6" s="27"/>
      <c r="P6" s="29">
        <f t="shared" si="3"/>
        <v>0</v>
      </c>
      <c r="Q6" s="27">
        <f>SUM(G6,J6)</f>
        <v>52.37</v>
      </c>
      <c r="R6" s="27">
        <v>38.465000000000003</v>
      </c>
      <c r="S6" s="27"/>
      <c r="T6" s="27">
        <f t="shared" si="4"/>
        <v>90.835000000000008</v>
      </c>
    </row>
    <row r="7" spans="1:20">
      <c r="A7" s="30" t="s">
        <v>110</v>
      </c>
      <c r="B7" s="52" t="s">
        <v>22</v>
      </c>
      <c r="C7" s="53">
        <v>38288</v>
      </c>
      <c r="D7" s="55" t="s">
        <v>23</v>
      </c>
      <c r="E7" s="29">
        <v>23.88</v>
      </c>
      <c r="F7" s="29">
        <v>1.5</v>
      </c>
      <c r="G7" s="61">
        <f t="shared" si="0"/>
        <v>25.38</v>
      </c>
      <c r="H7" s="29"/>
      <c r="I7" s="29"/>
      <c r="J7" s="29">
        <f t="shared" si="1"/>
        <v>0</v>
      </c>
      <c r="K7" s="29"/>
      <c r="L7" s="29"/>
      <c r="M7" s="29">
        <f t="shared" si="2"/>
        <v>0</v>
      </c>
      <c r="N7" s="29">
        <v>24.36</v>
      </c>
      <c r="O7" s="29">
        <v>1.5</v>
      </c>
      <c r="P7" s="61">
        <f t="shared" si="3"/>
        <v>25.86</v>
      </c>
      <c r="Q7" s="29">
        <f>SUM(G7,P7)</f>
        <v>51.239999999999995</v>
      </c>
      <c r="R7" s="29">
        <v>37.015000000000001</v>
      </c>
      <c r="S7" s="29"/>
      <c r="T7" s="29">
        <f t="shared" si="4"/>
        <v>88.254999999999995</v>
      </c>
    </row>
    <row r="8" spans="1:20">
      <c r="A8" s="30" t="s">
        <v>109</v>
      </c>
      <c r="B8" s="52" t="s">
        <v>82</v>
      </c>
      <c r="C8" s="53">
        <v>37869</v>
      </c>
      <c r="D8" s="55" t="s">
        <v>81</v>
      </c>
      <c r="E8" s="29"/>
      <c r="F8" s="29"/>
      <c r="G8" s="29">
        <f t="shared" si="0"/>
        <v>0</v>
      </c>
      <c r="H8" s="29"/>
      <c r="I8" s="29"/>
      <c r="J8" s="29">
        <f t="shared" si="1"/>
        <v>0</v>
      </c>
      <c r="K8" s="29">
        <v>24.23</v>
      </c>
      <c r="L8" s="29">
        <v>2</v>
      </c>
      <c r="M8" s="61">
        <f t="shared" si="2"/>
        <v>26.23</v>
      </c>
      <c r="N8" s="29">
        <v>24.44</v>
      </c>
      <c r="O8" s="29">
        <v>2</v>
      </c>
      <c r="P8" s="61">
        <f t="shared" si="3"/>
        <v>26.44</v>
      </c>
      <c r="Q8" s="29">
        <f>SUM(M8,P8)</f>
        <v>52.67</v>
      </c>
      <c r="R8" s="29">
        <v>37.484999999999999</v>
      </c>
      <c r="S8" s="29"/>
      <c r="T8" s="29">
        <f t="shared" si="4"/>
        <v>90.155000000000001</v>
      </c>
    </row>
    <row r="9" spans="1:20">
      <c r="A9" s="30" t="s">
        <v>108</v>
      </c>
      <c r="B9" s="11" t="s">
        <v>24</v>
      </c>
      <c r="C9" s="12">
        <v>38303</v>
      </c>
      <c r="D9" s="35" t="s">
        <v>25</v>
      </c>
      <c r="E9" s="29">
        <v>24.63</v>
      </c>
      <c r="F9" s="29">
        <v>2</v>
      </c>
      <c r="G9" s="61">
        <f t="shared" si="0"/>
        <v>26.63</v>
      </c>
      <c r="H9" s="29">
        <v>24.84</v>
      </c>
      <c r="I9" s="29">
        <v>2</v>
      </c>
      <c r="J9" s="61">
        <f t="shared" si="1"/>
        <v>26.84</v>
      </c>
      <c r="K9" s="29"/>
      <c r="L9" s="29"/>
      <c r="M9" s="29">
        <f t="shared" si="2"/>
        <v>0</v>
      </c>
      <c r="N9" s="29"/>
      <c r="O9" s="29"/>
      <c r="P9" s="29">
        <f t="shared" si="3"/>
        <v>0</v>
      </c>
      <c r="Q9" s="29">
        <f>SUM(G9,J9)</f>
        <v>53.47</v>
      </c>
      <c r="R9" s="29">
        <v>38.104999999999997</v>
      </c>
      <c r="S9" s="29"/>
      <c r="T9" s="29">
        <f t="shared" si="4"/>
        <v>91.574999999999989</v>
      </c>
    </row>
    <row r="10" spans="1:20">
      <c r="A10" s="22"/>
      <c r="B10" s="21" t="s">
        <v>17</v>
      </c>
      <c r="C10" s="33"/>
      <c r="D10" s="24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>
      <c r="A11" s="28" t="s">
        <v>86</v>
      </c>
      <c r="B11" s="5" t="s">
        <v>52</v>
      </c>
      <c r="C11" s="6">
        <v>37069</v>
      </c>
      <c r="D11" s="15" t="s">
        <v>49</v>
      </c>
      <c r="E11" s="27"/>
      <c r="F11" s="27"/>
      <c r="G11" s="29">
        <f t="shared" ref="G11:G27" si="5">SUM(E11:F11)</f>
        <v>0</v>
      </c>
      <c r="H11" s="27">
        <v>22.83</v>
      </c>
      <c r="I11" s="27">
        <v>0.4</v>
      </c>
      <c r="J11" s="61">
        <f t="shared" ref="J11:J27" si="6">SUM(H11:I11)</f>
        <v>23.229999999999997</v>
      </c>
      <c r="K11" s="27">
        <v>22.75</v>
      </c>
      <c r="L11" s="27">
        <v>0.7</v>
      </c>
      <c r="M11" s="61">
        <f t="shared" ref="M11:M27" si="7">SUM(K11:L11)</f>
        <v>23.45</v>
      </c>
      <c r="N11" s="27"/>
      <c r="O11" s="27"/>
      <c r="P11" s="29">
        <f t="shared" ref="P11:P27" si="8">SUM(N11:O11)</f>
        <v>0</v>
      </c>
      <c r="Q11" s="27">
        <f>SUM(J11,M11)</f>
        <v>46.679999999999993</v>
      </c>
      <c r="R11" s="27"/>
      <c r="S11" s="27"/>
      <c r="T11" s="27"/>
    </row>
    <row r="12" spans="1:20">
      <c r="A12" s="28" t="s">
        <v>86</v>
      </c>
      <c r="B12" s="5" t="s">
        <v>64</v>
      </c>
      <c r="C12" s="6">
        <v>37398</v>
      </c>
      <c r="D12" s="34" t="s">
        <v>69</v>
      </c>
      <c r="E12" s="29"/>
      <c r="F12" s="29"/>
      <c r="G12" s="29">
        <f t="shared" si="5"/>
        <v>0</v>
      </c>
      <c r="H12" s="29"/>
      <c r="I12" s="29"/>
      <c r="J12" s="29">
        <f t="shared" si="6"/>
        <v>0</v>
      </c>
      <c r="K12" s="29">
        <v>23.58</v>
      </c>
      <c r="L12" s="29">
        <v>1.1000000000000001</v>
      </c>
      <c r="M12" s="61">
        <f t="shared" si="7"/>
        <v>24.68</v>
      </c>
      <c r="N12" s="29">
        <v>24.01</v>
      </c>
      <c r="O12" s="29">
        <v>1.3</v>
      </c>
      <c r="P12" s="61">
        <f t="shared" si="8"/>
        <v>25.310000000000002</v>
      </c>
      <c r="Q12" s="29">
        <f>SUM(M12,P12)</f>
        <v>49.99</v>
      </c>
      <c r="R12" s="29">
        <v>35.86</v>
      </c>
      <c r="S12" s="29"/>
      <c r="T12" s="29">
        <f t="shared" ref="T12:T22" si="9">SUM(Q12,R12)</f>
        <v>85.85</v>
      </c>
    </row>
    <row r="13" spans="1:20">
      <c r="A13" s="28" t="s">
        <v>86</v>
      </c>
      <c r="B13" s="5" t="s">
        <v>66</v>
      </c>
      <c r="C13" s="6">
        <v>36544</v>
      </c>
      <c r="D13" s="34" t="s">
        <v>69</v>
      </c>
      <c r="E13" s="29"/>
      <c r="F13" s="29"/>
      <c r="G13" s="29">
        <f t="shared" si="5"/>
        <v>0</v>
      </c>
      <c r="H13" s="29"/>
      <c r="I13" s="29"/>
      <c r="J13" s="29">
        <f t="shared" si="6"/>
        <v>0</v>
      </c>
      <c r="K13" s="29">
        <v>24.21</v>
      </c>
      <c r="L13" s="29">
        <v>2</v>
      </c>
      <c r="M13" s="61">
        <f t="shared" si="7"/>
        <v>26.21</v>
      </c>
      <c r="N13" s="29">
        <v>23.94</v>
      </c>
      <c r="O13" s="29">
        <v>1.1000000000000001</v>
      </c>
      <c r="P13" s="61">
        <f t="shared" si="8"/>
        <v>25.040000000000003</v>
      </c>
      <c r="Q13" s="29">
        <f>SUM(M13,P13)</f>
        <v>51.25</v>
      </c>
      <c r="R13" s="29">
        <v>37.765000000000001</v>
      </c>
      <c r="S13" s="29"/>
      <c r="T13" s="29">
        <f t="shared" si="9"/>
        <v>89.015000000000001</v>
      </c>
    </row>
    <row r="14" spans="1:20">
      <c r="A14" s="28" t="s">
        <v>86</v>
      </c>
      <c r="B14" s="5" t="s">
        <v>50</v>
      </c>
      <c r="C14" s="6">
        <v>37149</v>
      </c>
      <c r="D14" s="15" t="s">
        <v>49</v>
      </c>
      <c r="E14" s="27"/>
      <c r="F14" s="27"/>
      <c r="G14" s="29">
        <f t="shared" si="5"/>
        <v>0</v>
      </c>
      <c r="H14" s="27">
        <v>23.29</v>
      </c>
      <c r="I14" s="27">
        <v>0.6</v>
      </c>
      <c r="J14" s="61">
        <f t="shared" si="6"/>
        <v>23.89</v>
      </c>
      <c r="K14" s="27">
        <v>23.11</v>
      </c>
      <c r="L14" s="27">
        <v>0.9</v>
      </c>
      <c r="M14" s="61">
        <f t="shared" si="7"/>
        <v>24.009999999999998</v>
      </c>
      <c r="N14" s="27"/>
      <c r="O14" s="27"/>
      <c r="P14" s="29">
        <f t="shared" si="8"/>
        <v>0</v>
      </c>
      <c r="Q14" s="27">
        <f>SUM(J14,M14)</f>
        <v>47.9</v>
      </c>
      <c r="R14" s="27">
        <v>35.51</v>
      </c>
      <c r="S14" s="27"/>
      <c r="T14" s="27">
        <f t="shared" si="9"/>
        <v>83.41</v>
      </c>
    </row>
    <row r="15" spans="1:20">
      <c r="A15" s="28" t="s">
        <v>86</v>
      </c>
      <c r="B15" s="5" t="s">
        <v>67</v>
      </c>
      <c r="C15" s="6">
        <v>37359</v>
      </c>
      <c r="D15" s="15" t="s">
        <v>69</v>
      </c>
      <c r="E15" s="27"/>
      <c r="F15" s="27"/>
      <c r="G15" s="29">
        <f t="shared" si="5"/>
        <v>0</v>
      </c>
      <c r="H15" s="27"/>
      <c r="I15" s="27"/>
      <c r="J15" s="29">
        <f t="shared" si="6"/>
        <v>0</v>
      </c>
      <c r="K15" s="27">
        <v>23.35</v>
      </c>
      <c r="L15" s="27">
        <v>1</v>
      </c>
      <c r="M15" s="61">
        <f t="shared" si="7"/>
        <v>24.35</v>
      </c>
      <c r="N15" s="27">
        <v>22.85</v>
      </c>
      <c r="O15" s="27">
        <v>0.8</v>
      </c>
      <c r="P15" s="61">
        <f t="shared" si="8"/>
        <v>23.650000000000002</v>
      </c>
      <c r="Q15" s="27">
        <f>SUM(M15,P15)</f>
        <v>48</v>
      </c>
      <c r="R15" s="27">
        <v>34.979999999999997</v>
      </c>
      <c r="S15" s="27"/>
      <c r="T15" s="27">
        <f t="shared" si="9"/>
        <v>82.97999999999999</v>
      </c>
    </row>
    <row r="16" spans="1:20">
      <c r="A16" s="28" t="s">
        <v>86</v>
      </c>
      <c r="B16" s="5" t="s">
        <v>51</v>
      </c>
      <c r="C16" s="6">
        <v>36974</v>
      </c>
      <c r="D16" s="15" t="s">
        <v>49</v>
      </c>
      <c r="E16" s="27"/>
      <c r="F16" s="27"/>
      <c r="G16" s="29">
        <f t="shared" si="5"/>
        <v>0</v>
      </c>
      <c r="H16" s="27">
        <v>23.19</v>
      </c>
      <c r="I16" s="27">
        <v>0.5</v>
      </c>
      <c r="J16" s="61">
        <f t="shared" si="6"/>
        <v>23.69</v>
      </c>
      <c r="K16" s="27">
        <v>23.6</v>
      </c>
      <c r="L16" s="27">
        <v>1.3</v>
      </c>
      <c r="M16" s="61">
        <f t="shared" si="7"/>
        <v>24.900000000000002</v>
      </c>
      <c r="N16" s="27"/>
      <c r="O16" s="27"/>
      <c r="P16" s="29">
        <f t="shared" si="8"/>
        <v>0</v>
      </c>
      <c r="Q16" s="27">
        <f>SUM(J16,M16)</f>
        <v>48.59</v>
      </c>
      <c r="R16" s="27">
        <v>17.2</v>
      </c>
      <c r="S16" s="27"/>
      <c r="T16" s="27">
        <f t="shared" si="9"/>
        <v>65.790000000000006</v>
      </c>
    </row>
    <row r="17" spans="1:20">
      <c r="A17" s="28" t="s">
        <v>109</v>
      </c>
      <c r="B17" s="5" t="s">
        <v>28</v>
      </c>
      <c r="C17" s="6">
        <v>36908</v>
      </c>
      <c r="D17" s="15" t="s">
        <v>20</v>
      </c>
      <c r="E17" s="27">
        <v>24.48</v>
      </c>
      <c r="F17" s="27">
        <v>1.3</v>
      </c>
      <c r="G17" s="61">
        <f t="shared" si="5"/>
        <v>25.78</v>
      </c>
      <c r="H17" s="27">
        <v>25.06</v>
      </c>
      <c r="I17" s="27">
        <v>2</v>
      </c>
      <c r="J17" s="61">
        <f t="shared" si="6"/>
        <v>27.06</v>
      </c>
      <c r="K17" s="27"/>
      <c r="L17" s="27"/>
      <c r="M17" s="29">
        <f t="shared" si="7"/>
        <v>0</v>
      </c>
      <c r="N17" s="27"/>
      <c r="O17" s="27"/>
      <c r="P17" s="29">
        <f t="shared" si="8"/>
        <v>0</v>
      </c>
      <c r="Q17" s="27">
        <f>SUM(G17,J17)</f>
        <v>52.84</v>
      </c>
      <c r="R17" s="27">
        <v>37.49</v>
      </c>
      <c r="S17" s="27"/>
      <c r="T17" s="27">
        <f t="shared" si="9"/>
        <v>90.330000000000013</v>
      </c>
    </row>
    <row r="18" spans="1:20">
      <c r="A18" s="28" t="s">
        <v>86</v>
      </c>
      <c r="B18" s="5" t="s">
        <v>31</v>
      </c>
      <c r="C18" s="6">
        <v>37369</v>
      </c>
      <c r="D18" s="15" t="s">
        <v>20</v>
      </c>
      <c r="E18" s="27">
        <v>24.28</v>
      </c>
      <c r="F18" s="27">
        <v>0.9</v>
      </c>
      <c r="G18" s="61">
        <f t="shared" si="5"/>
        <v>25.18</v>
      </c>
      <c r="H18" s="27">
        <v>23.74</v>
      </c>
      <c r="I18" s="27">
        <v>0.9</v>
      </c>
      <c r="J18" s="61">
        <f t="shared" si="6"/>
        <v>24.639999999999997</v>
      </c>
      <c r="K18" s="27"/>
      <c r="L18" s="27"/>
      <c r="M18" s="29">
        <f t="shared" si="7"/>
        <v>0</v>
      </c>
      <c r="N18" s="27"/>
      <c r="O18" s="27"/>
      <c r="P18" s="29">
        <f t="shared" si="8"/>
        <v>0</v>
      </c>
      <c r="Q18" s="27">
        <f>SUM(G18,J18)</f>
        <v>49.819999999999993</v>
      </c>
      <c r="R18" s="27">
        <v>36.905000000000001</v>
      </c>
      <c r="S18" s="27"/>
      <c r="T18" s="27">
        <f t="shared" si="9"/>
        <v>86.724999999999994</v>
      </c>
    </row>
    <row r="19" spans="1:20">
      <c r="A19" s="28" t="s">
        <v>86</v>
      </c>
      <c r="B19" s="5" t="s">
        <v>68</v>
      </c>
      <c r="C19" s="6">
        <v>37176</v>
      </c>
      <c r="D19" s="15" t="s">
        <v>69</v>
      </c>
      <c r="E19" s="27"/>
      <c r="F19" s="27"/>
      <c r="G19" s="29">
        <f t="shared" si="5"/>
        <v>0</v>
      </c>
      <c r="H19" s="27"/>
      <c r="I19" s="27"/>
      <c r="J19" s="29">
        <f t="shared" si="6"/>
        <v>0</v>
      </c>
      <c r="K19" s="27">
        <v>22.78</v>
      </c>
      <c r="L19" s="27">
        <v>0.8</v>
      </c>
      <c r="M19" s="61">
        <f t="shared" si="7"/>
        <v>23.580000000000002</v>
      </c>
      <c r="N19" s="27">
        <v>23.88</v>
      </c>
      <c r="O19" s="27">
        <v>1</v>
      </c>
      <c r="P19" s="61">
        <f t="shared" si="8"/>
        <v>24.88</v>
      </c>
      <c r="Q19" s="27">
        <f>SUM(M19,P19)</f>
        <v>48.46</v>
      </c>
      <c r="R19" s="27">
        <v>35.215000000000003</v>
      </c>
      <c r="S19" s="27"/>
      <c r="T19" s="27">
        <f t="shared" si="9"/>
        <v>83.675000000000011</v>
      </c>
    </row>
    <row r="20" spans="1:20">
      <c r="A20" s="28" t="s">
        <v>108</v>
      </c>
      <c r="B20" s="5" t="s">
        <v>26</v>
      </c>
      <c r="C20" s="6">
        <v>36530</v>
      </c>
      <c r="D20" s="15" t="s">
        <v>20</v>
      </c>
      <c r="E20" s="27">
        <v>24.9</v>
      </c>
      <c r="F20" s="27">
        <v>2</v>
      </c>
      <c r="G20" s="61">
        <f t="shared" si="5"/>
        <v>26.9</v>
      </c>
      <c r="H20" s="27">
        <v>24.76</v>
      </c>
      <c r="I20" s="27">
        <v>1.5</v>
      </c>
      <c r="J20" s="61">
        <f t="shared" si="6"/>
        <v>26.26</v>
      </c>
      <c r="K20" s="27"/>
      <c r="L20" s="27"/>
      <c r="M20" s="29">
        <f t="shared" si="7"/>
        <v>0</v>
      </c>
      <c r="N20" s="27"/>
      <c r="O20" s="27"/>
      <c r="P20" s="29">
        <f t="shared" si="8"/>
        <v>0</v>
      </c>
      <c r="Q20" s="27">
        <f>SUM(G20,J20)</f>
        <v>53.16</v>
      </c>
      <c r="R20" s="27">
        <v>39.094999999999999</v>
      </c>
      <c r="S20" s="27"/>
      <c r="T20" s="27">
        <f t="shared" si="9"/>
        <v>92.254999999999995</v>
      </c>
    </row>
    <row r="21" spans="1:20">
      <c r="A21" s="28" t="s">
        <v>110</v>
      </c>
      <c r="B21" s="5" t="s">
        <v>29</v>
      </c>
      <c r="C21" s="6">
        <v>36825</v>
      </c>
      <c r="D21" s="15" t="s">
        <v>25</v>
      </c>
      <c r="E21" s="27">
        <v>24.46</v>
      </c>
      <c r="F21" s="27">
        <v>1.1000000000000001</v>
      </c>
      <c r="G21" s="61">
        <f t="shared" si="5"/>
        <v>25.560000000000002</v>
      </c>
      <c r="H21" s="27"/>
      <c r="I21" s="27"/>
      <c r="J21" s="29">
        <f t="shared" si="6"/>
        <v>0</v>
      </c>
      <c r="K21" s="27"/>
      <c r="L21" s="27"/>
      <c r="M21" s="29">
        <f t="shared" si="7"/>
        <v>0</v>
      </c>
      <c r="N21" s="27">
        <v>24.29</v>
      </c>
      <c r="O21" s="27">
        <v>2</v>
      </c>
      <c r="P21" s="61">
        <f t="shared" si="8"/>
        <v>26.29</v>
      </c>
      <c r="Q21" s="27">
        <f>SUM(G21,P21)</f>
        <v>51.85</v>
      </c>
      <c r="R21" s="27">
        <v>37.965000000000003</v>
      </c>
      <c r="S21" s="27"/>
      <c r="T21" s="27">
        <f t="shared" si="9"/>
        <v>89.814999999999998</v>
      </c>
    </row>
    <row r="22" spans="1:20">
      <c r="A22" s="28" t="s">
        <v>86</v>
      </c>
      <c r="B22" s="5" t="s">
        <v>32</v>
      </c>
      <c r="C22" s="6">
        <v>36834</v>
      </c>
      <c r="D22" s="15" t="s">
        <v>25</v>
      </c>
      <c r="E22" s="27">
        <v>23.88</v>
      </c>
      <c r="F22" s="27">
        <v>0.7</v>
      </c>
      <c r="G22" s="29">
        <f t="shared" si="5"/>
        <v>24.58</v>
      </c>
      <c r="H22" s="27">
        <v>24.49</v>
      </c>
      <c r="I22" s="27">
        <v>1.1000000000000001</v>
      </c>
      <c r="J22" s="61">
        <f t="shared" si="6"/>
        <v>25.59</v>
      </c>
      <c r="K22" s="27"/>
      <c r="L22" s="27"/>
      <c r="M22" s="29">
        <f t="shared" si="7"/>
        <v>0</v>
      </c>
      <c r="N22" s="27">
        <v>24.22</v>
      </c>
      <c r="O22" s="27">
        <v>1.5</v>
      </c>
      <c r="P22" s="61">
        <f t="shared" si="8"/>
        <v>25.72</v>
      </c>
      <c r="Q22" s="27">
        <f>SUM(J22,P22)</f>
        <v>51.31</v>
      </c>
      <c r="R22" s="27">
        <v>37.11</v>
      </c>
      <c r="S22" s="27"/>
      <c r="T22" s="27">
        <f t="shared" si="9"/>
        <v>88.42</v>
      </c>
    </row>
    <row r="23" spans="1:20">
      <c r="A23" s="28" t="s">
        <v>86</v>
      </c>
      <c r="B23" s="5" t="s">
        <v>30</v>
      </c>
      <c r="C23" s="6">
        <v>36731</v>
      </c>
      <c r="D23" s="15" t="s">
        <v>25</v>
      </c>
      <c r="E23" s="27">
        <v>24.36</v>
      </c>
      <c r="F23" s="27">
        <v>1</v>
      </c>
      <c r="G23" s="61">
        <f t="shared" si="5"/>
        <v>25.36</v>
      </c>
      <c r="H23" s="27">
        <v>24.66</v>
      </c>
      <c r="I23" s="27">
        <v>1.3</v>
      </c>
      <c r="J23" s="61">
        <f t="shared" si="6"/>
        <v>25.96</v>
      </c>
      <c r="K23" s="27"/>
      <c r="L23" s="27"/>
      <c r="M23" s="29">
        <f t="shared" si="7"/>
        <v>0</v>
      </c>
      <c r="N23" s="27">
        <v>23.33</v>
      </c>
      <c r="O23" s="27">
        <v>0.9</v>
      </c>
      <c r="P23" s="29">
        <f t="shared" si="8"/>
        <v>24.229999999999997</v>
      </c>
      <c r="Q23" s="27">
        <f>SUM(G23,J23)</f>
        <v>51.32</v>
      </c>
      <c r="R23" s="27"/>
      <c r="S23" s="27"/>
      <c r="T23" s="27"/>
    </row>
    <row r="24" spans="1:20">
      <c r="A24" s="28" t="s">
        <v>86</v>
      </c>
      <c r="B24" s="5" t="s">
        <v>27</v>
      </c>
      <c r="C24" s="6">
        <v>36568</v>
      </c>
      <c r="D24" s="15" t="s">
        <v>23</v>
      </c>
      <c r="E24" s="27">
        <v>24.68</v>
      </c>
      <c r="F24" s="27">
        <v>1.5</v>
      </c>
      <c r="G24" s="61">
        <f t="shared" si="5"/>
        <v>26.18</v>
      </c>
      <c r="H24" s="27">
        <v>24.39</v>
      </c>
      <c r="I24" s="27">
        <v>1</v>
      </c>
      <c r="J24" s="61">
        <f t="shared" si="6"/>
        <v>25.39</v>
      </c>
      <c r="K24" s="27"/>
      <c r="L24" s="27"/>
      <c r="M24" s="29">
        <f t="shared" si="7"/>
        <v>0</v>
      </c>
      <c r="N24" s="27"/>
      <c r="O24" s="27"/>
      <c r="P24" s="29">
        <f t="shared" si="8"/>
        <v>0</v>
      </c>
      <c r="Q24" s="27">
        <f>SUM(G24,J24)</f>
        <v>51.57</v>
      </c>
      <c r="R24" s="27">
        <v>37.284999999999997</v>
      </c>
      <c r="S24" s="27"/>
      <c r="T24" s="27">
        <f>SUM(Q24,R24)</f>
        <v>88.85499999999999</v>
      </c>
    </row>
    <row r="25" spans="1:20">
      <c r="A25" s="30">
        <v>3</v>
      </c>
      <c r="B25" s="11" t="s">
        <v>84</v>
      </c>
      <c r="C25" s="12">
        <v>37497</v>
      </c>
      <c r="D25" s="35" t="s">
        <v>81</v>
      </c>
      <c r="E25" s="29"/>
      <c r="F25" s="29"/>
      <c r="G25" s="29">
        <f t="shared" si="5"/>
        <v>0</v>
      </c>
      <c r="H25" s="29"/>
      <c r="I25" s="29"/>
      <c r="J25" s="29">
        <f t="shared" si="6"/>
        <v>0</v>
      </c>
      <c r="K25" s="29">
        <v>23.2</v>
      </c>
      <c r="L25" s="29">
        <v>1.5</v>
      </c>
      <c r="M25" s="61">
        <f t="shared" si="7"/>
        <v>24.7</v>
      </c>
      <c r="N25" s="29">
        <v>23.39</v>
      </c>
      <c r="O25" s="29">
        <v>1.5</v>
      </c>
      <c r="P25" s="61">
        <f t="shared" si="8"/>
        <v>24.89</v>
      </c>
      <c r="Q25" s="29">
        <f>SUM(M25,P25)</f>
        <v>49.59</v>
      </c>
      <c r="R25" s="29">
        <v>37.875</v>
      </c>
      <c r="S25" s="29"/>
      <c r="T25" s="29">
        <f>SUM(Q25,R25)</f>
        <v>87.465000000000003</v>
      </c>
    </row>
    <row r="26" spans="1:20">
      <c r="A26" s="30" t="s">
        <v>108</v>
      </c>
      <c r="B26" s="11" t="s">
        <v>35</v>
      </c>
      <c r="C26" s="12">
        <v>36751</v>
      </c>
      <c r="D26" s="35" t="s">
        <v>23</v>
      </c>
      <c r="E26" s="29">
        <v>24.75</v>
      </c>
      <c r="F26" s="29">
        <v>1.5</v>
      </c>
      <c r="G26" s="61">
        <f t="shared" si="5"/>
        <v>26.25</v>
      </c>
      <c r="H26" s="29"/>
      <c r="I26" s="29"/>
      <c r="J26" s="29">
        <f t="shared" si="6"/>
        <v>0</v>
      </c>
      <c r="K26" s="29"/>
      <c r="L26" s="29"/>
      <c r="M26" s="29">
        <f t="shared" si="7"/>
        <v>0</v>
      </c>
      <c r="N26" s="29">
        <v>23.97</v>
      </c>
      <c r="O26" s="29">
        <v>2</v>
      </c>
      <c r="P26" s="61">
        <f t="shared" si="8"/>
        <v>25.97</v>
      </c>
      <c r="Q26" s="29">
        <f>SUM(G26,P26)</f>
        <v>52.22</v>
      </c>
      <c r="R26" s="29">
        <v>39.47</v>
      </c>
      <c r="S26" s="29"/>
      <c r="T26" s="29">
        <f>SUM(Q26,R26)</f>
        <v>91.69</v>
      </c>
    </row>
    <row r="27" spans="1:20">
      <c r="A27" s="30" t="s">
        <v>109</v>
      </c>
      <c r="B27" s="11" t="s">
        <v>36</v>
      </c>
      <c r="C27" s="12">
        <v>37470</v>
      </c>
      <c r="D27" s="35" t="s">
        <v>37</v>
      </c>
      <c r="E27" s="29">
        <v>24.38</v>
      </c>
      <c r="F27" s="29">
        <v>1.3</v>
      </c>
      <c r="G27" s="61">
        <f t="shared" si="5"/>
        <v>25.68</v>
      </c>
      <c r="H27" s="29">
        <v>24.23</v>
      </c>
      <c r="I27" s="29">
        <v>2</v>
      </c>
      <c r="J27" s="61">
        <f t="shared" si="6"/>
        <v>26.23</v>
      </c>
      <c r="K27" s="29"/>
      <c r="L27" s="29"/>
      <c r="M27" s="29">
        <f t="shared" si="7"/>
        <v>0</v>
      </c>
      <c r="N27" s="29"/>
      <c r="O27" s="29"/>
      <c r="P27" s="29">
        <f t="shared" si="8"/>
        <v>0</v>
      </c>
      <c r="Q27" s="29">
        <f>SUM(G27,J27)</f>
        <v>51.91</v>
      </c>
      <c r="R27" s="29">
        <v>37.21</v>
      </c>
      <c r="S27" s="29"/>
      <c r="T27" s="29">
        <f>SUM(Q27,R27)</f>
        <v>89.12</v>
      </c>
    </row>
    <row r="28" spans="1:20">
      <c r="A28" s="22"/>
      <c r="B28" s="21" t="s">
        <v>18</v>
      </c>
      <c r="C28" s="20"/>
      <c r="D28" s="24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>
      <c r="A29" s="28" t="s">
        <v>86</v>
      </c>
      <c r="B29" s="5" t="s">
        <v>39</v>
      </c>
      <c r="C29" s="6">
        <v>36501</v>
      </c>
      <c r="D29" s="32" t="s">
        <v>23</v>
      </c>
      <c r="E29" s="31">
        <v>23.88</v>
      </c>
      <c r="F29" s="31">
        <v>1.5</v>
      </c>
      <c r="G29" s="61">
        <f t="shared" ref="G29:G39" si="10">SUM(E29:F29)</f>
        <v>25.38</v>
      </c>
      <c r="H29" s="31">
        <v>23.23</v>
      </c>
      <c r="I29" s="31">
        <v>1</v>
      </c>
      <c r="J29" s="61">
        <f t="shared" ref="J29:J39" si="11">SUM(H29:I29)</f>
        <v>24.23</v>
      </c>
      <c r="K29" s="31"/>
      <c r="L29" s="31"/>
      <c r="M29" s="29">
        <f t="shared" ref="M29:M39" si="12">SUM(K29:L29)</f>
        <v>0</v>
      </c>
      <c r="N29" s="31">
        <v>22.91</v>
      </c>
      <c r="O29" s="31">
        <v>1.3</v>
      </c>
      <c r="P29" s="29">
        <f t="shared" ref="P29:P39" si="13">SUM(N29:O29)</f>
        <v>24.21</v>
      </c>
      <c r="Q29" s="31">
        <f>SUM(G29,J29)</f>
        <v>49.61</v>
      </c>
      <c r="R29" s="31">
        <v>37.869999999999997</v>
      </c>
      <c r="S29" s="31"/>
      <c r="T29" s="31">
        <f t="shared" ref="T29:T39" si="14">SUM(Q29,R29)</f>
        <v>87.47999999999999</v>
      </c>
    </row>
    <row r="30" spans="1:20">
      <c r="A30" s="28" t="s">
        <v>109</v>
      </c>
      <c r="B30" s="5" t="s">
        <v>38</v>
      </c>
      <c r="C30" s="6">
        <v>36329</v>
      </c>
      <c r="D30" s="15" t="s">
        <v>25</v>
      </c>
      <c r="E30" s="27">
        <v>24.55</v>
      </c>
      <c r="F30" s="27">
        <v>2</v>
      </c>
      <c r="G30" s="61">
        <f t="shared" si="10"/>
        <v>26.55</v>
      </c>
      <c r="H30" s="27">
        <v>24.56</v>
      </c>
      <c r="I30" s="27">
        <v>2</v>
      </c>
      <c r="J30" s="61">
        <f t="shared" si="11"/>
        <v>26.56</v>
      </c>
      <c r="K30" s="27"/>
      <c r="L30" s="27"/>
      <c r="M30" s="29">
        <f t="shared" si="12"/>
        <v>0</v>
      </c>
      <c r="N30" s="27">
        <v>23.42</v>
      </c>
      <c r="O30" s="27">
        <v>1.5</v>
      </c>
      <c r="P30" s="29">
        <f t="shared" si="13"/>
        <v>24.92</v>
      </c>
      <c r="Q30" s="27">
        <f>SUM(G30,J30)</f>
        <v>53.11</v>
      </c>
      <c r="R30" s="27">
        <v>37.564999999999998</v>
      </c>
      <c r="S30" s="27"/>
      <c r="T30" s="27">
        <f t="shared" si="14"/>
        <v>90.674999999999997</v>
      </c>
    </row>
    <row r="31" spans="1:20">
      <c r="A31" s="28" t="s">
        <v>108</v>
      </c>
      <c r="B31" s="5" t="s">
        <v>85</v>
      </c>
      <c r="C31" s="6">
        <v>35955</v>
      </c>
      <c r="D31" s="15" t="s">
        <v>81</v>
      </c>
      <c r="E31" s="27"/>
      <c r="F31" s="27"/>
      <c r="G31" s="29">
        <f t="shared" si="10"/>
        <v>0</v>
      </c>
      <c r="H31" s="27"/>
      <c r="I31" s="27"/>
      <c r="J31" s="29">
        <f t="shared" si="11"/>
        <v>0</v>
      </c>
      <c r="K31" s="27">
        <v>25.23</v>
      </c>
      <c r="L31" s="27">
        <v>2</v>
      </c>
      <c r="M31" s="61">
        <f t="shared" si="12"/>
        <v>27.23</v>
      </c>
      <c r="N31" s="27">
        <v>24.87</v>
      </c>
      <c r="O31" s="27">
        <v>2</v>
      </c>
      <c r="P31" s="61">
        <f t="shared" si="13"/>
        <v>26.87</v>
      </c>
      <c r="Q31" s="27">
        <f>SUM(M31,P31)</f>
        <v>54.1</v>
      </c>
      <c r="R31" s="27">
        <v>39.215000000000003</v>
      </c>
      <c r="S31" s="27"/>
      <c r="T31" s="27">
        <f t="shared" si="14"/>
        <v>93.314999999999998</v>
      </c>
    </row>
    <row r="32" spans="1:20">
      <c r="A32" s="28" t="s">
        <v>110</v>
      </c>
      <c r="B32" s="5" t="s">
        <v>55</v>
      </c>
      <c r="C32" s="6">
        <v>34923</v>
      </c>
      <c r="D32" s="15" t="s">
        <v>56</v>
      </c>
      <c r="E32" s="27"/>
      <c r="F32" s="27"/>
      <c r="G32" s="29">
        <f t="shared" si="10"/>
        <v>0</v>
      </c>
      <c r="H32" s="27">
        <v>23.38</v>
      </c>
      <c r="I32" s="27">
        <v>1.1000000000000001</v>
      </c>
      <c r="J32" s="61">
        <f t="shared" si="11"/>
        <v>24.48</v>
      </c>
      <c r="K32" s="27">
        <v>23.98</v>
      </c>
      <c r="L32" s="27">
        <v>1.5</v>
      </c>
      <c r="M32" s="61">
        <f t="shared" si="12"/>
        <v>25.48</v>
      </c>
      <c r="N32" s="27"/>
      <c r="O32" s="27"/>
      <c r="P32" s="29">
        <f t="shared" si="13"/>
        <v>0</v>
      </c>
      <c r="Q32" s="27">
        <f>SUM(J32,M32)</f>
        <v>49.96</v>
      </c>
      <c r="R32" s="27">
        <v>38.159999999999997</v>
      </c>
      <c r="S32" s="27"/>
      <c r="T32" s="27">
        <f t="shared" si="14"/>
        <v>88.12</v>
      </c>
    </row>
    <row r="33" spans="1:20">
      <c r="A33" s="28" t="s">
        <v>86</v>
      </c>
      <c r="B33" s="5" t="s">
        <v>54</v>
      </c>
      <c r="C33" s="6">
        <v>35242</v>
      </c>
      <c r="D33" s="32" t="s">
        <v>49</v>
      </c>
      <c r="E33" s="31"/>
      <c r="F33" s="31"/>
      <c r="G33" s="29">
        <f t="shared" si="10"/>
        <v>0</v>
      </c>
      <c r="H33" s="31">
        <v>23.88</v>
      </c>
      <c r="I33" s="31">
        <v>1.3</v>
      </c>
      <c r="J33" s="61">
        <f t="shared" si="11"/>
        <v>25.18</v>
      </c>
      <c r="K33" s="31">
        <v>23.96</v>
      </c>
      <c r="L33" s="31">
        <v>1.3</v>
      </c>
      <c r="M33" s="61">
        <f t="shared" si="12"/>
        <v>25.26</v>
      </c>
      <c r="N33" s="31"/>
      <c r="O33" s="31"/>
      <c r="P33" s="29">
        <f t="shared" si="13"/>
        <v>0</v>
      </c>
      <c r="Q33" s="31">
        <f>SUM(J33,M33)</f>
        <v>50.44</v>
      </c>
      <c r="R33" s="31">
        <v>36.225000000000001</v>
      </c>
      <c r="S33" s="31"/>
      <c r="T33" s="31">
        <f t="shared" si="14"/>
        <v>86.664999999999992</v>
      </c>
    </row>
    <row r="34" spans="1:20">
      <c r="A34" s="30" t="s">
        <v>108</v>
      </c>
      <c r="B34" s="11" t="s">
        <v>40</v>
      </c>
      <c r="C34" s="12">
        <v>35353</v>
      </c>
      <c r="D34" s="35" t="s">
        <v>56</v>
      </c>
      <c r="E34" s="29">
        <v>25.58</v>
      </c>
      <c r="F34" s="29">
        <v>2</v>
      </c>
      <c r="G34" s="61">
        <f t="shared" si="10"/>
        <v>27.58</v>
      </c>
      <c r="H34" s="29">
        <v>25.16</v>
      </c>
      <c r="I34" s="29">
        <v>1.5</v>
      </c>
      <c r="J34" s="29">
        <f t="shared" si="11"/>
        <v>26.66</v>
      </c>
      <c r="K34" s="29">
        <v>25.73</v>
      </c>
      <c r="L34" s="29">
        <v>2</v>
      </c>
      <c r="M34" s="61">
        <f t="shared" si="12"/>
        <v>27.73</v>
      </c>
      <c r="N34" s="29"/>
      <c r="O34" s="29"/>
      <c r="P34" s="29">
        <f t="shared" si="13"/>
        <v>0</v>
      </c>
      <c r="Q34" s="29">
        <f>SUM(G34,M34)</f>
        <v>55.31</v>
      </c>
      <c r="R34" s="29">
        <v>40.215000000000003</v>
      </c>
      <c r="S34" s="29"/>
      <c r="T34" s="29">
        <f t="shared" si="14"/>
        <v>95.525000000000006</v>
      </c>
    </row>
    <row r="35" spans="1:20">
      <c r="A35" s="30" t="s">
        <v>87</v>
      </c>
      <c r="B35" s="52" t="s">
        <v>60</v>
      </c>
      <c r="C35" s="53">
        <v>36617</v>
      </c>
      <c r="D35" s="55" t="s">
        <v>49</v>
      </c>
      <c r="E35" s="29"/>
      <c r="F35" s="29"/>
      <c r="G35" s="29">
        <f t="shared" si="10"/>
        <v>0</v>
      </c>
      <c r="H35" s="29">
        <v>24.87</v>
      </c>
      <c r="I35" s="29">
        <v>0.9</v>
      </c>
      <c r="J35" s="61">
        <f t="shared" si="11"/>
        <v>25.77</v>
      </c>
      <c r="K35" s="29">
        <v>24.61</v>
      </c>
      <c r="L35" s="29">
        <v>1.1000000000000001</v>
      </c>
      <c r="M35" s="61">
        <f t="shared" si="12"/>
        <v>25.71</v>
      </c>
      <c r="N35" s="29"/>
      <c r="O35" s="29"/>
      <c r="P35" s="29">
        <f t="shared" si="13"/>
        <v>0</v>
      </c>
      <c r="Q35" s="29">
        <f>SUM(J35,M35)</f>
        <v>51.480000000000004</v>
      </c>
      <c r="R35" s="29">
        <v>38.414999999999999</v>
      </c>
      <c r="S35" s="29"/>
      <c r="T35" s="29">
        <f t="shared" si="14"/>
        <v>89.89500000000001</v>
      </c>
    </row>
    <row r="36" spans="1:20">
      <c r="A36" s="30" t="s">
        <v>87</v>
      </c>
      <c r="B36" s="52" t="s">
        <v>58</v>
      </c>
      <c r="C36" s="53">
        <v>36563</v>
      </c>
      <c r="D36" s="54" t="s">
        <v>49</v>
      </c>
      <c r="E36" s="27"/>
      <c r="F36" s="27"/>
      <c r="G36" s="29">
        <f t="shared" si="10"/>
        <v>0</v>
      </c>
      <c r="H36" s="27">
        <v>24.91</v>
      </c>
      <c r="I36" s="27">
        <v>1.1000000000000001</v>
      </c>
      <c r="J36" s="61">
        <f t="shared" si="11"/>
        <v>26.01</v>
      </c>
      <c r="K36" s="27">
        <v>24.96</v>
      </c>
      <c r="L36" s="27">
        <v>1.3</v>
      </c>
      <c r="M36" s="61">
        <f t="shared" si="12"/>
        <v>26.26</v>
      </c>
      <c r="N36" s="27"/>
      <c r="O36" s="27"/>
      <c r="P36" s="29">
        <f t="shared" si="13"/>
        <v>0</v>
      </c>
      <c r="Q36" s="27">
        <f>SUM(J36,M36)</f>
        <v>52.27</v>
      </c>
      <c r="R36" s="27">
        <v>38.92</v>
      </c>
      <c r="S36" s="27"/>
      <c r="T36" s="27">
        <f t="shared" si="14"/>
        <v>91.19</v>
      </c>
    </row>
    <row r="37" spans="1:20">
      <c r="A37" s="30" t="s">
        <v>109</v>
      </c>
      <c r="B37" s="52" t="s">
        <v>34</v>
      </c>
      <c r="C37" s="53">
        <v>36675</v>
      </c>
      <c r="D37" s="55" t="s">
        <v>23</v>
      </c>
      <c r="E37" s="29"/>
      <c r="F37" s="29"/>
      <c r="G37" s="29">
        <f t="shared" si="10"/>
        <v>0</v>
      </c>
      <c r="H37" s="29">
        <v>25.09</v>
      </c>
      <c r="I37" s="29">
        <v>1.3</v>
      </c>
      <c r="J37" s="61">
        <f t="shared" si="11"/>
        <v>26.39</v>
      </c>
      <c r="K37" s="29"/>
      <c r="L37" s="29"/>
      <c r="M37" s="29">
        <f t="shared" si="12"/>
        <v>0</v>
      </c>
      <c r="N37" s="29">
        <v>25.06</v>
      </c>
      <c r="O37" s="29">
        <v>2</v>
      </c>
      <c r="P37" s="61">
        <f t="shared" si="13"/>
        <v>27.06</v>
      </c>
      <c r="Q37" s="29">
        <f>SUM(J37,P37)</f>
        <v>53.45</v>
      </c>
      <c r="R37" s="29">
        <v>40.835000000000001</v>
      </c>
      <c r="S37" s="29"/>
      <c r="T37" s="29">
        <f t="shared" si="14"/>
        <v>94.284999999999997</v>
      </c>
    </row>
    <row r="38" spans="1:20">
      <c r="A38" s="30" t="s">
        <v>110</v>
      </c>
      <c r="B38" s="52" t="s">
        <v>57</v>
      </c>
      <c r="C38" s="53">
        <v>36639</v>
      </c>
      <c r="D38" s="54" t="s">
        <v>49</v>
      </c>
      <c r="E38" s="27"/>
      <c r="F38" s="27"/>
      <c r="G38" s="29">
        <f t="shared" si="10"/>
        <v>0</v>
      </c>
      <c r="H38" s="27">
        <v>25.44</v>
      </c>
      <c r="I38" s="27">
        <v>2</v>
      </c>
      <c r="J38" s="61">
        <f t="shared" si="11"/>
        <v>27.44</v>
      </c>
      <c r="K38" s="27">
        <v>25.06</v>
      </c>
      <c r="L38" s="27">
        <v>1.5</v>
      </c>
      <c r="M38" s="61">
        <f t="shared" si="12"/>
        <v>26.56</v>
      </c>
      <c r="N38" s="27"/>
      <c r="O38" s="27"/>
      <c r="P38" s="29">
        <f t="shared" si="13"/>
        <v>0</v>
      </c>
      <c r="Q38" s="27">
        <f>SUM(J38,M38)</f>
        <v>54</v>
      </c>
      <c r="R38" s="27">
        <v>40</v>
      </c>
      <c r="S38" s="27"/>
      <c r="T38" s="27">
        <f t="shared" si="14"/>
        <v>94</v>
      </c>
    </row>
    <row r="39" spans="1:20">
      <c r="A39" s="30" t="s">
        <v>87</v>
      </c>
      <c r="B39" s="52" t="s">
        <v>61</v>
      </c>
      <c r="C39" s="53">
        <v>32408</v>
      </c>
      <c r="D39" s="55" t="s">
        <v>23</v>
      </c>
      <c r="E39" s="29"/>
      <c r="F39" s="29"/>
      <c r="G39" s="29">
        <f t="shared" si="10"/>
        <v>0</v>
      </c>
      <c r="H39" s="29">
        <v>24.68</v>
      </c>
      <c r="I39" s="29">
        <v>0.8</v>
      </c>
      <c r="J39" s="61">
        <f t="shared" si="11"/>
        <v>25.48</v>
      </c>
      <c r="K39" s="29"/>
      <c r="L39" s="29"/>
      <c r="M39" s="29">
        <f t="shared" si="12"/>
        <v>0</v>
      </c>
      <c r="N39" s="29">
        <v>23.93</v>
      </c>
      <c r="O39" s="29">
        <v>1.5</v>
      </c>
      <c r="P39" s="61">
        <f t="shared" si="13"/>
        <v>25.43</v>
      </c>
      <c r="Q39" s="29">
        <f>SUM(J39,P39)</f>
        <v>50.91</v>
      </c>
      <c r="R39" s="29">
        <v>37.36</v>
      </c>
      <c r="S39" s="29"/>
      <c r="T39" s="29">
        <f t="shared" si="14"/>
        <v>88.27</v>
      </c>
    </row>
  </sheetData>
  <sortState ref="A5:T9">
    <sortCondition ref="B5:B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4"/>
  <sheetViews>
    <sheetView topLeftCell="A16" workbookViewId="0">
      <selection activeCell="C33" sqref="C33"/>
    </sheetView>
  </sheetViews>
  <sheetFormatPr defaultRowHeight="15"/>
  <cols>
    <col min="1" max="1" width="4.85546875" style="39" customWidth="1"/>
    <col min="2" max="2" width="26.5703125" customWidth="1"/>
    <col min="3" max="3" width="10.7109375" bestFit="1" customWidth="1"/>
    <col min="4" max="4" width="28.140625" customWidth="1"/>
  </cols>
  <sheetData>
    <row r="1" spans="1:20" ht="26.25">
      <c r="A1" s="36" t="s">
        <v>0</v>
      </c>
      <c r="B1" s="1" t="s">
        <v>1</v>
      </c>
      <c r="C1" s="2" t="s">
        <v>2</v>
      </c>
      <c r="D1" s="1" t="s">
        <v>3</v>
      </c>
      <c r="E1" s="13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4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37"/>
      <c r="B2" s="21" t="s">
        <v>16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68" t="s">
        <v>108</v>
      </c>
      <c r="B3" s="40" t="s">
        <v>84</v>
      </c>
      <c r="C3" s="43">
        <v>37497</v>
      </c>
      <c r="D3" s="71" t="s">
        <v>81</v>
      </c>
      <c r="E3" s="62"/>
      <c r="F3" s="62"/>
      <c r="G3" s="62">
        <f>SUM(E3:F7)</f>
        <v>0</v>
      </c>
      <c r="H3" s="62"/>
      <c r="I3" s="62"/>
      <c r="J3" s="62">
        <f>SUM(H3:I7)</f>
        <v>0</v>
      </c>
      <c r="K3" s="62">
        <v>23.19</v>
      </c>
      <c r="L3" s="62">
        <v>2</v>
      </c>
      <c r="M3" s="65">
        <f>SUM(K3:L7)</f>
        <v>25.19</v>
      </c>
      <c r="N3" s="62">
        <v>24.66</v>
      </c>
      <c r="O3" s="62">
        <v>2</v>
      </c>
      <c r="P3" s="65">
        <f>SUM(N3:O7)</f>
        <v>26.66</v>
      </c>
      <c r="Q3" s="62">
        <f t="shared" ref="Q3" si="0">SUM(M3,P3)</f>
        <v>51.85</v>
      </c>
      <c r="R3" s="62">
        <v>38.54</v>
      </c>
      <c r="S3" s="62">
        <f>SUM(Q3,R3)</f>
        <v>90.39</v>
      </c>
      <c r="T3" s="62"/>
    </row>
    <row r="4" spans="1:20">
      <c r="A4" s="69"/>
      <c r="B4" s="42" t="s">
        <v>80</v>
      </c>
      <c r="C4" s="45">
        <v>38520</v>
      </c>
      <c r="D4" s="72"/>
      <c r="E4" s="63"/>
      <c r="F4" s="63"/>
      <c r="G4" s="63"/>
      <c r="H4" s="63"/>
      <c r="I4" s="63"/>
      <c r="J4" s="63"/>
      <c r="K4" s="63"/>
      <c r="L4" s="63"/>
      <c r="M4" s="66"/>
      <c r="N4" s="63"/>
      <c r="O4" s="63"/>
      <c r="P4" s="66"/>
      <c r="Q4" s="63"/>
      <c r="R4" s="63"/>
      <c r="S4" s="63"/>
      <c r="T4" s="63"/>
    </row>
    <row r="5" spans="1:20">
      <c r="A5" s="69"/>
      <c r="B5" s="42" t="s">
        <v>82</v>
      </c>
      <c r="C5" s="45">
        <v>37869</v>
      </c>
      <c r="D5" s="72"/>
      <c r="E5" s="63"/>
      <c r="F5" s="63"/>
      <c r="G5" s="63"/>
      <c r="H5" s="63"/>
      <c r="I5" s="63"/>
      <c r="J5" s="63"/>
      <c r="K5" s="63"/>
      <c r="L5" s="63"/>
      <c r="M5" s="66"/>
      <c r="N5" s="63"/>
      <c r="O5" s="63"/>
      <c r="P5" s="66"/>
      <c r="Q5" s="63"/>
      <c r="R5" s="63"/>
      <c r="S5" s="63"/>
      <c r="T5" s="63"/>
    </row>
    <row r="6" spans="1:20">
      <c r="A6" s="69"/>
      <c r="B6" s="42"/>
      <c r="C6" s="45"/>
      <c r="D6" s="72"/>
      <c r="E6" s="63"/>
      <c r="F6" s="63"/>
      <c r="G6" s="63"/>
      <c r="H6" s="63"/>
      <c r="I6" s="63"/>
      <c r="J6" s="63"/>
      <c r="K6" s="63"/>
      <c r="L6" s="63"/>
      <c r="M6" s="66"/>
      <c r="N6" s="63"/>
      <c r="O6" s="63"/>
      <c r="P6" s="66"/>
      <c r="Q6" s="63"/>
      <c r="R6" s="63"/>
      <c r="S6" s="63"/>
      <c r="T6" s="63"/>
    </row>
    <row r="7" spans="1:20">
      <c r="A7" s="70"/>
      <c r="B7" s="41"/>
      <c r="C7" s="44"/>
      <c r="D7" s="73"/>
      <c r="E7" s="64"/>
      <c r="F7" s="64"/>
      <c r="G7" s="64"/>
      <c r="H7" s="64"/>
      <c r="I7" s="64"/>
      <c r="J7" s="64"/>
      <c r="K7" s="64"/>
      <c r="L7" s="64"/>
      <c r="M7" s="67"/>
      <c r="N7" s="64"/>
      <c r="O7" s="64"/>
      <c r="P7" s="67"/>
      <c r="Q7" s="64"/>
      <c r="R7" s="64"/>
      <c r="S7" s="64"/>
      <c r="T7" s="64"/>
    </row>
    <row r="8" spans="1:20">
      <c r="A8" s="38"/>
      <c r="B8" s="8" t="s">
        <v>17</v>
      </c>
      <c r="C8" s="7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>
      <c r="A9" s="68" t="s">
        <v>108</v>
      </c>
      <c r="B9" s="40" t="s">
        <v>36</v>
      </c>
      <c r="C9" s="43">
        <v>37470</v>
      </c>
      <c r="D9" s="71" t="s">
        <v>37</v>
      </c>
      <c r="E9" s="62">
        <v>23.866</v>
      </c>
      <c r="F9" s="62">
        <v>2</v>
      </c>
      <c r="G9" s="65">
        <f t="shared" ref="G9" si="1">SUM(E9:F13)</f>
        <v>25.866</v>
      </c>
      <c r="H9" s="62">
        <v>23.88</v>
      </c>
      <c r="I9" s="62">
        <v>1.5</v>
      </c>
      <c r="J9" s="65">
        <f t="shared" ref="J9" si="2">SUM(H9:I13)</f>
        <v>25.38</v>
      </c>
      <c r="K9" s="62"/>
      <c r="L9" s="62"/>
      <c r="M9" s="62">
        <f t="shared" ref="M9" si="3">SUM(K9:L13)</f>
        <v>0</v>
      </c>
      <c r="N9" s="62"/>
      <c r="O9" s="62"/>
      <c r="P9" s="62">
        <f t="shared" ref="P9" si="4">SUM(N9:O13)</f>
        <v>0</v>
      </c>
      <c r="Q9" s="62">
        <f>SUM(G9,J9)</f>
        <v>51.245999999999995</v>
      </c>
      <c r="R9" s="62">
        <v>35.354999999999997</v>
      </c>
      <c r="S9" s="62">
        <f>SUM(Q9,R9)</f>
        <v>86.600999999999999</v>
      </c>
      <c r="T9" s="62"/>
    </row>
    <row r="10" spans="1:20">
      <c r="A10" s="69"/>
      <c r="B10" s="42" t="s">
        <v>41</v>
      </c>
      <c r="C10" s="45">
        <v>37105</v>
      </c>
      <c r="D10" s="72"/>
      <c r="E10" s="63"/>
      <c r="F10" s="63"/>
      <c r="G10" s="66"/>
      <c r="H10" s="63"/>
      <c r="I10" s="63"/>
      <c r="J10" s="66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0">
      <c r="A11" s="69"/>
      <c r="B11" s="42" t="s">
        <v>42</v>
      </c>
      <c r="C11" s="45">
        <v>36906</v>
      </c>
      <c r="D11" s="72"/>
      <c r="E11" s="63"/>
      <c r="F11" s="63"/>
      <c r="G11" s="66"/>
      <c r="H11" s="63"/>
      <c r="I11" s="63"/>
      <c r="J11" s="66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>
      <c r="A12" s="69"/>
      <c r="B12" s="42" t="s">
        <v>43</v>
      </c>
      <c r="C12" s="45">
        <v>36963</v>
      </c>
      <c r="D12" s="72"/>
      <c r="E12" s="63"/>
      <c r="F12" s="63"/>
      <c r="G12" s="66"/>
      <c r="H12" s="63"/>
      <c r="I12" s="63"/>
      <c r="J12" s="66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>
      <c r="A13" s="70"/>
      <c r="B13" s="41" t="s">
        <v>44</v>
      </c>
      <c r="C13" s="44">
        <v>36911</v>
      </c>
      <c r="D13" s="73"/>
      <c r="E13" s="64"/>
      <c r="F13" s="64"/>
      <c r="G13" s="67"/>
      <c r="H13" s="64"/>
      <c r="I13" s="64"/>
      <c r="J13" s="67"/>
      <c r="K13" s="64"/>
      <c r="L13" s="64"/>
      <c r="M13" s="64"/>
      <c r="N13" s="64"/>
      <c r="O13" s="64"/>
      <c r="P13" s="64"/>
      <c r="Q13" s="64"/>
      <c r="R13" s="64"/>
      <c r="S13" s="64"/>
      <c r="T13" s="64"/>
    </row>
    <row r="14" spans="1:20">
      <c r="A14" s="68" t="s">
        <v>108</v>
      </c>
      <c r="B14" s="56" t="s">
        <v>60</v>
      </c>
      <c r="C14" s="59">
        <v>36617</v>
      </c>
      <c r="D14" s="74" t="s">
        <v>49</v>
      </c>
      <c r="E14" s="62"/>
      <c r="F14" s="62"/>
      <c r="G14" s="62">
        <f t="shared" ref="G14" si="5">SUM(E14:F18)</f>
        <v>0</v>
      </c>
      <c r="H14" s="62">
        <v>27.86</v>
      </c>
      <c r="I14" s="62">
        <v>2</v>
      </c>
      <c r="J14" s="65">
        <f t="shared" ref="J14" si="6">SUM(H14:I18)</f>
        <v>29.86</v>
      </c>
      <c r="K14" s="62">
        <v>28.68</v>
      </c>
      <c r="L14" s="62">
        <v>2</v>
      </c>
      <c r="M14" s="65">
        <f t="shared" ref="M14" si="7">SUM(K14:L18)</f>
        <v>30.68</v>
      </c>
      <c r="N14" s="62"/>
      <c r="O14" s="62"/>
      <c r="P14" s="62">
        <f t="shared" ref="P14" si="8">SUM(N14:O18)</f>
        <v>0</v>
      </c>
      <c r="Q14" s="62">
        <f>SUM(J14,M14)</f>
        <v>60.54</v>
      </c>
      <c r="R14" s="62">
        <v>44.704999999999998</v>
      </c>
      <c r="S14" s="62">
        <f>SUM(Q14,R14)</f>
        <v>105.245</v>
      </c>
      <c r="T14" s="62"/>
    </row>
    <row r="15" spans="1:20">
      <c r="A15" s="69"/>
      <c r="B15" s="58" t="s">
        <v>58</v>
      </c>
      <c r="C15" s="60">
        <v>36213</v>
      </c>
      <c r="D15" s="75"/>
      <c r="E15" s="63"/>
      <c r="F15" s="63"/>
      <c r="G15" s="63"/>
      <c r="H15" s="63"/>
      <c r="I15" s="63"/>
      <c r="J15" s="66"/>
      <c r="K15" s="63"/>
      <c r="L15" s="63"/>
      <c r="M15" s="66"/>
      <c r="N15" s="63"/>
      <c r="O15" s="63"/>
      <c r="P15" s="63"/>
      <c r="Q15" s="63"/>
      <c r="R15" s="63"/>
      <c r="S15" s="63"/>
      <c r="T15" s="63"/>
    </row>
    <row r="16" spans="1:20">
      <c r="A16" s="69"/>
      <c r="B16" s="58" t="s">
        <v>57</v>
      </c>
      <c r="C16" s="60">
        <v>36639</v>
      </c>
      <c r="D16" s="75"/>
      <c r="E16" s="63"/>
      <c r="F16" s="63"/>
      <c r="G16" s="63"/>
      <c r="H16" s="63"/>
      <c r="I16" s="63"/>
      <c r="J16" s="66"/>
      <c r="K16" s="63"/>
      <c r="L16" s="63"/>
      <c r="M16" s="66"/>
      <c r="N16" s="63"/>
      <c r="O16" s="63"/>
      <c r="P16" s="63"/>
      <c r="Q16" s="63"/>
      <c r="R16" s="63"/>
      <c r="S16" s="63"/>
      <c r="T16" s="63"/>
    </row>
    <row r="17" spans="1:20">
      <c r="A17" s="69"/>
      <c r="B17" s="58" t="s">
        <v>59</v>
      </c>
      <c r="C17" s="60">
        <v>36563</v>
      </c>
      <c r="D17" s="75"/>
      <c r="E17" s="63"/>
      <c r="F17" s="63"/>
      <c r="G17" s="63"/>
      <c r="H17" s="63"/>
      <c r="I17" s="63"/>
      <c r="J17" s="66"/>
      <c r="K17" s="63"/>
      <c r="L17" s="63"/>
      <c r="M17" s="66"/>
      <c r="N17" s="63"/>
      <c r="O17" s="63"/>
      <c r="P17" s="63"/>
      <c r="Q17" s="63"/>
      <c r="R17" s="63"/>
      <c r="S17" s="63"/>
      <c r="T17" s="63"/>
    </row>
    <row r="18" spans="1:20">
      <c r="A18" s="70"/>
      <c r="B18" s="57"/>
      <c r="C18" s="57"/>
      <c r="D18" s="76"/>
      <c r="E18" s="64"/>
      <c r="F18" s="64"/>
      <c r="G18" s="64"/>
      <c r="H18" s="64"/>
      <c r="I18" s="64"/>
      <c r="J18" s="67"/>
      <c r="K18" s="64"/>
      <c r="L18" s="64"/>
      <c r="M18" s="67"/>
      <c r="N18" s="64"/>
      <c r="O18" s="64"/>
      <c r="P18" s="64"/>
      <c r="Q18" s="64"/>
      <c r="R18" s="64"/>
      <c r="S18" s="64"/>
      <c r="T18" s="64"/>
    </row>
    <row r="19" spans="1:20">
      <c r="A19" s="38"/>
      <c r="B19" s="8" t="s">
        <v>18</v>
      </c>
      <c r="C19" s="7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>
      <c r="A20" s="68" t="s">
        <v>108</v>
      </c>
      <c r="B20" s="40" t="s">
        <v>27</v>
      </c>
      <c r="C20" s="43">
        <v>36568</v>
      </c>
      <c r="D20" s="71" t="s">
        <v>23</v>
      </c>
      <c r="E20" s="62">
        <v>26.815999999999999</v>
      </c>
      <c r="F20" s="62">
        <v>2</v>
      </c>
      <c r="G20" s="65">
        <f t="shared" ref="G20" si="9">SUM(E20:F24)</f>
        <v>28.815999999999999</v>
      </c>
      <c r="H20" s="62">
        <v>26.31</v>
      </c>
      <c r="I20" s="62">
        <v>2</v>
      </c>
      <c r="J20" s="62">
        <f t="shared" ref="J20" si="10">SUM(H20:I24)</f>
        <v>28.31</v>
      </c>
      <c r="K20" s="62"/>
      <c r="L20" s="62"/>
      <c r="M20" s="62">
        <f t="shared" ref="M20" si="11">SUM(K20:L24)</f>
        <v>0</v>
      </c>
      <c r="N20" s="62">
        <v>27.11</v>
      </c>
      <c r="O20" s="62">
        <v>2</v>
      </c>
      <c r="P20" s="65">
        <f t="shared" ref="P20" si="12">SUM(N20:O24)</f>
        <v>29.11</v>
      </c>
      <c r="Q20" s="62">
        <f>SUM(G20,P20)</f>
        <v>57.926000000000002</v>
      </c>
      <c r="R20" s="62">
        <v>42.645000000000003</v>
      </c>
      <c r="S20" s="62">
        <f>SUM(Q20,R20)</f>
        <v>100.571</v>
      </c>
      <c r="T20" s="62"/>
    </row>
    <row r="21" spans="1:20">
      <c r="A21" s="69"/>
      <c r="B21" s="42" t="s">
        <v>39</v>
      </c>
      <c r="C21" s="45">
        <v>36501</v>
      </c>
      <c r="D21" s="72"/>
      <c r="E21" s="63"/>
      <c r="F21" s="63"/>
      <c r="G21" s="66"/>
      <c r="H21" s="63"/>
      <c r="I21" s="63"/>
      <c r="J21" s="63"/>
      <c r="K21" s="63"/>
      <c r="L21" s="63"/>
      <c r="M21" s="63"/>
      <c r="N21" s="63"/>
      <c r="O21" s="63"/>
      <c r="P21" s="66"/>
      <c r="Q21" s="63"/>
      <c r="R21" s="63"/>
      <c r="S21" s="63"/>
      <c r="T21" s="63"/>
    </row>
    <row r="22" spans="1:20">
      <c r="A22" s="69"/>
      <c r="B22" s="42" t="s">
        <v>34</v>
      </c>
      <c r="C22" s="45">
        <v>36675</v>
      </c>
      <c r="D22" s="72"/>
      <c r="E22" s="63"/>
      <c r="F22" s="63"/>
      <c r="G22" s="66"/>
      <c r="H22" s="63"/>
      <c r="I22" s="63"/>
      <c r="J22" s="63"/>
      <c r="K22" s="63"/>
      <c r="L22" s="63"/>
      <c r="M22" s="63"/>
      <c r="N22" s="63"/>
      <c r="O22" s="63"/>
      <c r="P22" s="66"/>
      <c r="Q22" s="63"/>
      <c r="R22" s="63"/>
      <c r="S22" s="63"/>
      <c r="T22" s="63"/>
    </row>
    <row r="23" spans="1:20">
      <c r="A23" s="69"/>
      <c r="B23" s="42" t="s">
        <v>35</v>
      </c>
      <c r="C23" s="45">
        <v>36751</v>
      </c>
      <c r="D23" s="72"/>
      <c r="E23" s="63"/>
      <c r="F23" s="63"/>
      <c r="G23" s="66"/>
      <c r="H23" s="63"/>
      <c r="I23" s="63"/>
      <c r="J23" s="63"/>
      <c r="K23" s="63"/>
      <c r="L23" s="63"/>
      <c r="M23" s="63"/>
      <c r="N23" s="63"/>
      <c r="O23" s="63"/>
      <c r="P23" s="66"/>
      <c r="Q23" s="63"/>
      <c r="R23" s="63"/>
      <c r="S23" s="63"/>
      <c r="T23" s="63"/>
    </row>
    <row r="24" spans="1:20">
      <c r="A24" s="70"/>
      <c r="B24" s="41" t="s">
        <v>61</v>
      </c>
      <c r="C24" s="44">
        <v>32408</v>
      </c>
      <c r="D24" s="73"/>
      <c r="E24" s="64"/>
      <c r="F24" s="64"/>
      <c r="G24" s="67"/>
      <c r="H24" s="64"/>
      <c r="I24" s="64"/>
      <c r="J24" s="64"/>
      <c r="K24" s="64"/>
      <c r="L24" s="64"/>
      <c r="M24" s="64"/>
      <c r="N24" s="64"/>
      <c r="O24" s="64"/>
      <c r="P24" s="67"/>
      <c r="Q24" s="64"/>
      <c r="R24" s="64"/>
      <c r="S24" s="64"/>
      <c r="T24" s="64"/>
    </row>
    <row r="25" spans="1:20">
      <c r="A25" s="68" t="s">
        <v>109</v>
      </c>
      <c r="B25" s="40" t="s">
        <v>62</v>
      </c>
      <c r="C25" s="43">
        <v>35439</v>
      </c>
      <c r="D25" s="71" t="s">
        <v>56</v>
      </c>
      <c r="E25" s="62"/>
      <c r="F25" s="62"/>
      <c r="G25" s="62">
        <f t="shared" ref="G25" si="13">SUM(E25:F29)</f>
        <v>0</v>
      </c>
      <c r="H25" s="62">
        <v>26.04</v>
      </c>
      <c r="I25" s="62">
        <v>1.5</v>
      </c>
      <c r="J25" s="65">
        <f t="shared" ref="J25" si="14">SUM(H25:I29)</f>
        <v>27.54</v>
      </c>
      <c r="K25" s="62">
        <v>26.38</v>
      </c>
      <c r="L25" s="62">
        <v>2</v>
      </c>
      <c r="M25" s="65">
        <f t="shared" ref="M25" si="15">SUM(K25:L29)</f>
        <v>28.38</v>
      </c>
      <c r="N25" s="62"/>
      <c r="O25" s="62"/>
      <c r="P25" s="62">
        <f t="shared" ref="P25" si="16">SUM(N25:O29)</f>
        <v>0</v>
      </c>
      <c r="Q25" s="62">
        <f>SUM(J25,M25)</f>
        <v>55.92</v>
      </c>
      <c r="R25" s="62">
        <v>43.91</v>
      </c>
      <c r="S25" s="62">
        <f>SUM(Q25,R25)</f>
        <v>99.83</v>
      </c>
      <c r="T25" s="62"/>
    </row>
    <row r="26" spans="1:20">
      <c r="A26" s="69"/>
      <c r="B26" s="42" t="s">
        <v>55</v>
      </c>
      <c r="C26" s="45">
        <v>34923</v>
      </c>
      <c r="D26" s="72"/>
      <c r="E26" s="63"/>
      <c r="F26" s="63"/>
      <c r="G26" s="63"/>
      <c r="H26" s="63"/>
      <c r="I26" s="63"/>
      <c r="J26" s="66"/>
      <c r="K26" s="63"/>
      <c r="L26" s="63"/>
      <c r="M26" s="66"/>
      <c r="N26" s="63"/>
      <c r="O26" s="63"/>
      <c r="P26" s="63"/>
      <c r="Q26" s="63"/>
      <c r="R26" s="63"/>
      <c r="S26" s="63"/>
      <c r="T26" s="63"/>
    </row>
    <row r="27" spans="1:20">
      <c r="A27" s="69"/>
      <c r="B27" s="42" t="s">
        <v>40</v>
      </c>
      <c r="C27" s="45">
        <v>35353</v>
      </c>
      <c r="D27" s="72"/>
      <c r="E27" s="63"/>
      <c r="F27" s="63"/>
      <c r="G27" s="63"/>
      <c r="H27" s="63"/>
      <c r="I27" s="63"/>
      <c r="J27" s="66"/>
      <c r="K27" s="63"/>
      <c r="L27" s="63"/>
      <c r="M27" s="66"/>
      <c r="N27" s="63"/>
      <c r="O27" s="63"/>
      <c r="P27" s="63"/>
      <c r="Q27" s="63"/>
      <c r="R27" s="63"/>
      <c r="S27" s="63"/>
      <c r="T27" s="63"/>
    </row>
    <row r="28" spans="1:20">
      <c r="A28" s="69"/>
      <c r="B28" s="42" t="s">
        <v>85</v>
      </c>
      <c r="C28" s="45">
        <v>35955</v>
      </c>
      <c r="D28" s="72"/>
      <c r="E28" s="63"/>
      <c r="F28" s="63"/>
      <c r="G28" s="63"/>
      <c r="H28" s="63"/>
      <c r="I28" s="63"/>
      <c r="J28" s="66"/>
      <c r="K28" s="63"/>
      <c r="L28" s="63"/>
      <c r="M28" s="66"/>
      <c r="N28" s="63"/>
      <c r="O28" s="63"/>
      <c r="P28" s="63"/>
      <c r="Q28" s="63"/>
      <c r="R28" s="63"/>
      <c r="S28" s="63"/>
      <c r="T28" s="63"/>
    </row>
    <row r="29" spans="1:20">
      <c r="A29" s="70"/>
      <c r="B29" s="41"/>
      <c r="C29" s="41"/>
      <c r="D29" s="73"/>
      <c r="E29" s="64"/>
      <c r="F29" s="64"/>
      <c r="G29" s="64"/>
      <c r="H29" s="64"/>
      <c r="I29" s="64"/>
      <c r="J29" s="67"/>
      <c r="K29" s="64"/>
      <c r="L29" s="64"/>
      <c r="M29" s="67"/>
      <c r="N29" s="64"/>
      <c r="O29" s="64"/>
      <c r="P29" s="64"/>
      <c r="Q29" s="64"/>
      <c r="R29" s="64"/>
      <c r="S29" s="64"/>
      <c r="T29" s="64"/>
    </row>
    <row r="30" spans="1:20">
      <c r="A30" s="68" t="s">
        <v>110</v>
      </c>
      <c r="B30" s="40" t="s">
        <v>100</v>
      </c>
      <c r="C30" s="43">
        <v>35429</v>
      </c>
      <c r="D30" s="71" t="s">
        <v>99</v>
      </c>
      <c r="E30" s="62"/>
      <c r="F30" s="62"/>
      <c r="G30" s="62">
        <f t="shared" ref="G30" si="17">SUM(E30:F34)</f>
        <v>0</v>
      </c>
      <c r="H30" s="62"/>
      <c r="I30" s="62"/>
      <c r="J30" s="62">
        <f t="shared" ref="J30" si="18">SUM(H30:I34)</f>
        <v>0</v>
      </c>
      <c r="K30" s="62"/>
      <c r="L30" s="62"/>
      <c r="M30" s="62">
        <f t="shared" ref="M30" si="19">SUM(K30:L34)</f>
        <v>0</v>
      </c>
      <c r="N30" s="62">
        <v>21.27</v>
      </c>
      <c r="O30" s="62">
        <v>1.3</v>
      </c>
      <c r="P30" s="65">
        <f t="shared" ref="P30" si="20">SUM(N30:O34)</f>
        <v>22.57</v>
      </c>
      <c r="Q30" s="62">
        <v>45.14</v>
      </c>
      <c r="R30" s="62">
        <v>32.575000000000003</v>
      </c>
      <c r="S30" s="62">
        <f>SUM(Q30,R30)</f>
        <v>77.715000000000003</v>
      </c>
      <c r="T30" s="62"/>
    </row>
    <row r="31" spans="1:20">
      <c r="A31" s="69"/>
      <c r="B31" s="42" t="s">
        <v>101</v>
      </c>
      <c r="C31" s="45">
        <v>35053</v>
      </c>
      <c r="D31" s="7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6"/>
      <c r="Q31" s="63"/>
      <c r="R31" s="63"/>
      <c r="S31" s="63"/>
      <c r="T31" s="63"/>
    </row>
    <row r="32" spans="1:20">
      <c r="A32" s="69"/>
      <c r="B32" s="42" t="s">
        <v>102</v>
      </c>
      <c r="C32" s="45">
        <v>35429</v>
      </c>
      <c r="D32" s="7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6"/>
      <c r="Q32" s="63"/>
      <c r="R32" s="63"/>
      <c r="S32" s="63"/>
      <c r="T32" s="63"/>
    </row>
    <row r="33" spans="1:20">
      <c r="A33" s="69"/>
      <c r="B33" s="42" t="s">
        <v>103</v>
      </c>
      <c r="C33" s="45">
        <v>36533</v>
      </c>
      <c r="D33" s="7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6"/>
      <c r="Q33" s="63"/>
      <c r="R33" s="63"/>
      <c r="S33" s="63"/>
      <c r="T33" s="63"/>
    </row>
    <row r="34" spans="1:20">
      <c r="A34" s="70"/>
      <c r="B34" s="41" t="s">
        <v>104</v>
      </c>
      <c r="C34" s="44">
        <v>34956</v>
      </c>
      <c r="D34" s="7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7"/>
      <c r="Q34" s="64"/>
      <c r="R34" s="64"/>
      <c r="S34" s="64"/>
      <c r="T34" s="64"/>
    </row>
  </sheetData>
  <mergeCells count="108">
    <mergeCell ref="R25:R29"/>
    <mergeCell ref="S25:S29"/>
    <mergeCell ref="T25:T29"/>
    <mergeCell ref="I25:I29"/>
    <mergeCell ref="J25:J29"/>
    <mergeCell ref="K25:K29"/>
    <mergeCell ref="L25:L29"/>
    <mergeCell ref="M25:M29"/>
    <mergeCell ref="N25:N29"/>
    <mergeCell ref="O25:O29"/>
    <mergeCell ref="P25:P29"/>
    <mergeCell ref="Q25:Q29"/>
    <mergeCell ref="A25:A29"/>
    <mergeCell ref="D25:D29"/>
    <mergeCell ref="E25:E29"/>
    <mergeCell ref="F25:F29"/>
    <mergeCell ref="G25:G29"/>
    <mergeCell ref="H25:H29"/>
    <mergeCell ref="O20:O24"/>
    <mergeCell ref="P20:P24"/>
    <mergeCell ref="Q20:Q24"/>
    <mergeCell ref="A20:A24"/>
    <mergeCell ref="D20:D24"/>
    <mergeCell ref="E20:E24"/>
    <mergeCell ref="F20:F24"/>
    <mergeCell ref="G20:G24"/>
    <mergeCell ref="H20:H24"/>
    <mergeCell ref="R20:R24"/>
    <mergeCell ref="S20:S24"/>
    <mergeCell ref="T20:T24"/>
    <mergeCell ref="I20:I24"/>
    <mergeCell ref="J20:J24"/>
    <mergeCell ref="K20:K24"/>
    <mergeCell ref="L20:L24"/>
    <mergeCell ref="M20:M24"/>
    <mergeCell ref="N20:N24"/>
    <mergeCell ref="R14:R18"/>
    <mergeCell ref="S14:S18"/>
    <mergeCell ref="T14:T18"/>
    <mergeCell ref="I14:I18"/>
    <mergeCell ref="J14:J18"/>
    <mergeCell ref="K14:K18"/>
    <mergeCell ref="L14:L18"/>
    <mergeCell ref="M14:M18"/>
    <mergeCell ref="N14:N18"/>
    <mergeCell ref="O14:O18"/>
    <mergeCell ref="P14:P18"/>
    <mergeCell ref="Q14:Q18"/>
    <mergeCell ref="A9:A13"/>
    <mergeCell ref="D9:D13"/>
    <mergeCell ref="E9:E13"/>
    <mergeCell ref="F9:F13"/>
    <mergeCell ref="G9:G13"/>
    <mergeCell ref="H9:H13"/>
    <mergeCell ref="A14:A18"/>
    <mergeCell ref="D14:D18"/>
    <mergeCell ref="E14:E18"/>
    <mergeCell ref="F14:F18"/>
    <mergeCell ref="G14:G18"/>
    <mergeCell ref="H14:H18"/>
    <mergeCell ref="R9:R13"/>
    <mergeCell ref="S9:S13"/>
    <mergeCell ref="T9:T13"/>
    <mergeCell ref="I9:I13"/>
    <mergeCell ref="J9:J13"/>
    <mergeCell ref="K9:K13"/>
    <mergeCell ref="L9:L13"/>
    <mergeCell ref="M9:M13"/>
    <mergeCell ref="N9:N13"/>
    <mergeCell ref="O9:O13"/>
    <mergeCell ref="P9:P13"/>
    <mergeCell ref="Q9:Q13"/>
    <mergeCell ref="A3:A7"/>
    <mergeCell ref="D3:D7"/>
    <mergeCell ref="E3:E7"/>
    <mergeCell ref="F3:F7"/>
    <mergeCell ref="G3:G7"/>
    <mergeCell ref="H3:H7"/>
    <mergeCell ref="R3:R7"/>
    <mergeCell ref="S3:S7"/>
    <mergeCell ref="T3:T7"/>
    <mergeCell ref="I3:I7"/>
    <mergeCell ref="J3:J7"/>
    <mergeCell ref="K3:K7"/>
    <mergeCell ref="L3:L7"/>
    <mergeCell ref="M3:M7"/>
    <mergeCell ref="N3:N7"/>
    <mergeCell ref="O3:O7"/>
    <mergeCell ref="P3:P7"/>
    <mergeCell ref="Q3:Q7"/>
    <mergeCell ref="A30:A34"/>
    <mergeCell ref="D30:D34"/>
    <mergeCell ref="E30:E34"/>
    <mergeCell ref="F30:F34"/>
    <mergeCell ref="G30:G34"/>
    <mergeCell ref="H30:H34"/>
    <mergeCell ref="I30:I34"/>
    <mergeCell ref="J30:J34"/>
    <mergeCell ref="K30:K34"/>
    <mergeCell ref="L30:L34"/>
    <mergeCell ref="M30:M34"/>
    <mergeCell ref="N30:N34"/>
    <mergeCell ref="O30:O34"/>
    <mergeCell ref="P30:P34"/>
    <mergeCell ref="Q30:Q34"/>
    <mergeCell ref="R30:R34"/>
    <mergeCell ref="S30:S34"/>
    <mergeCell ref="T30:T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3"/>
  <sheetViews>
    <sheetView workbookViewId="0">
      <selection activeCell="B14" sqref="B14"/>
    </sheetView>
  </sheetViews>
  <sheetFormatPr defaultRowHeight="15"/>
  <cols>
    <col min="1" max="1" width="4.85546875" style="39" customWidth="1"/>
    <col min="2" max="2" width="23.85546875" customWidth="1"/>
    <col min="3" max="3" width="10.7109375" bestFit="1" customWidth="1"/>
    <col min="4" max="4" width="28.140625" customWidth="1"/>
  </cols>
  <sheetData>
    <row r="1" spans="1:20" ht="26.25">
      <c r="A1" s="36" t="s">
        <v>0</v>
      </c>
      <c r="B1" s="1" t="s">
        <v>1</v>
      </c>
      <c r="C1" s="2" t="s">
        <v>2</v>
      </c>
      <c r="D1" s="1" t="s">
        <v>3</v>
      </c>
      <c r="E1" s="13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4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38"/>
      <c r="B2" s="8" t="s">
        <v>17</v>
      </c>
      <c r="C2" s="7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68" t="s">
        <v>109</v>
      </c>
      <c r="B3" s="46" t="s">
        <v>33</v>
      </c>
      <c r="C3" s="49">
        <v>36585</v>
      </c>
      <c r="D3" s="77" t="s">
        <v>25</v>
      </c>
      <c r="E3" s="62">
        <v>42.798999999999999</v>
      </c>
      <c r="F3" s="62">
        <v>2</v>
      </c>
      <c r="G3" s="65">
        <f t="shared" ref="G3" si="0">SUM(E3:F9)</f>
        <v>44.798999999999999</v>
      </c>
      <c r="H3" s="62">
        <v>43.22</v>
      </c>
      <c r="I3" s="62">
        <v>1.5</v>
      </c>
      <c r="J3" s="62">
        <f t="shared" ref="J3" si="1">SUM(H3:I9)</f>
        <v>44.72</v>
      </c>
      <c r="K3" s="62"/>
      <c r="L3" s="62"/>
      <c r="M3" s="62">
        <f t="shared" ref="M3" si="2">SUM(K3:L9)</f>
        <v>0</v>
      </c>
      <c r="N3" s="62">
        <v>43.43</v>
      </c>
      <c r="O3" s="62">
        <v>2</v>
      </c>
      <c r="P3" s="65">
        <f t="shared" ref="P3" si="3">SUM(N3:O9)</f>
        <v>45.43</v>
      </c>
      <c r="Q3" s="62">
        <f>SUM(G3,P3)</f>
        <v>90.228999999999999</v>
      </c>
      <c r="R3" s="62">
        <v>65.55</v>
      </c>
      <c r="S3" s="62"/>
      <c r="T3" s="62">
        <f>SUM(Q3,R3)</f>
        <v>155.779</v>
      </c>
    </row>
    <row r="4" spans="1:20">
      <c r="A4" s="69"/>
      <c r="B4" s="48" t="s">
        <v>38</v>
      </c>
      <c r="C4" s="51">
        <v>36329</v>
      </c>
      <c r="D4" s="78"/>
      <c r="E4" s="63"/>
      <c r="F4" s="63"/>
      <c r="G4" s="66"/>
      <c r="H4" s="63"/>
      <c r="I4" s="63"/>
      <c r="J4" s="63"/>
      <c r="K4" s="63"/>
      <c r="L4" s="63"/>
      <c r="M4" s="63"/>
      <c r="N4" s="63"/>
      <c r="O4" s="63"/>
      <c r="P4" s="66"/>
      <c r="Q4" s="63"/>
      <c r="R4" s="63"/>
      <c r="S4" s="63"/>
      <c r="T4" s="63"/>
    </row>
    <row r="5" spans="1:20">
      <c r="A5" s="69"/>
      <c r="B5" s="48" t="s">
        <v>45</v>
      </c>
      <c r="C5" s="51">
        <v>36744</v>
      </c>
      <c r="D5" s="78"/>
      <c r="E5" s="63"/>
      <c r="F5" s="63"/>
      <c r="G5" s="66"/>
      <c r="H5" s="63"/>
      <c r="I5" s="63"/>
      <c r="J5" s="63"/>
      <c r="K5" s="63"/>
      <c r="L5" s="63"/>
      <c r="M5" s="63"/>
      <c r="N5" s="63"/>
      <c r="O5" s="63"/>
      <c r="P5" s="66"/>
      <c r="Q5" s="63"/>
      <c r="R5" s="63"/>
      <c r="S5" s="63"/>
      <c r="T5" s="63"/>
    </row>
    <row r="6" spans="1:20">
      <c r="A6" s="69"/>
      <c r="B6" s="48" t="s">
        <v>29</v>
      </c>
      <c r="C6" s="51">
        <v>36825</v>
      </c>
      <c r="D6" s="78"/>
      <c r="E6" s="63"/>
      <c r="F6" s="63"/>
      <c r="G6" s="66"/>
      <c r="H6" s="63"/>
      <c r="I6" s="63"/>
      <c r="J6" s="63"/>
      <c r="K6" s="63"/>
      <c r="L6" s="63"/>
      <c r="M6" s="63"/>
      <c r="N6" s="63"/>
      <c r="O6" s="63"/>
      <c r="P6" s="66"/>
      <c r="Q6" s="63"/>
      <c r="R6" s="63"/>
      <c r="S6" s="63"/>
      <c r="T6" s="63"/>
    </row>
    <row r="7" spans="1:20">
      <c r="A7" s="69"/>
      <c r="B7" s="48" t="s">
        <v>32</v>
      </c>
      <c r="C7" s="51">
        <v>36834</v>
      </c>
      <c r="D7" s="78"/>
      <c r="E7" s="63"/>
      <c r="F7" s="63"/>
      <c r="G7" s="66"/>
      <c r="H7" s="63"/>
      <c r="I7" s="63"/>
      <c r="J7" s="63"/>
      <c r="K7" s="63"/>
      <c r="L7" s="63"/>
      <c r="M7" s="63"/>
      <c r="N7" s="63"/>
      <c r="O7" s="63"/>
      <c r="P7" s="66"/>
      <c r="Q7" s="63"/>
      <c r="R7" s="63"/>
      <c r="S7" s="63"/>
      <c r="T7" s="63"/>
    </row>
    <row r="8" spans="1:20">
      <c r="A8" s="69"/>
      <c r="B8" s="48" t="s">
        <v>30</v>
      </c>
      <c r="C8" s="51">
        <v>36731</v>
      </c>
      <c r="D8" s="78"/>
      <c r="E8" s="63"/>
      <c r="F8" s="63"/>
      <c r="G8" s="66"/>
      <c r="H8" s="63"/>
      <c r="I8" s="63"/>
      <c r="J8" s="63"/>
      <c r="K8" s="63"/>
      <c r="L8" s="63"/>
      <c r="M8" s="63"/>
      <c r="N8" s="63"/>
      <c r="O8" s="63"/>
      <c r="P8" s="66"/>
      <c r="Q8" s="63"/>
      <c r="R8" s="63"/>
      <c r="S8" s="63"/>
      <c r="T8" s="63"/>
    </row>
    <row r="9" spans="1:20">
      <c r="A9" s="70"/>
      <c r="B9" s="47"/>
      <c r="C9" s="47"/>
      <c r="D9" s="79"/>
      <c r="E9" s="64"/>
      <c r="F9" s="64"/>
      <c r="G9" s="67"/>
      <c r="H9" s="64"/>
      <c r="I9" s="64"/>
      <c r="J9" s="64"/>
      <c r="K9" s="64"/>
      <c r="L9" s="64"/>
      <c r="M9" s="64"/>
      <c r="N9" s="64"/>
      <c r="O9" s="64"/>
      <c r="P9" s="67"/>
      <c r="Q9" s="64"/>
      <c r="R9" s="64"/>
      <c r="S9" s="64"/>
      <c r="T9" s="64"/>
    </row>
    <row r="10" spans="1:20">
      <c r="A10" s="68" t="s">
        <v>108</v>
      </c>
      <c r="B10" s="46" t="s">
        <v>46</v>
      </c>
      <c r="C10" s="49">
        <v>37088</v>
      </c>
      <c r="D10" s="77" t="s">
        <v>20</v>
      </c>
      <c r="E10" s="62">
        <v>42.515999999999998</v>
      </c>
      <c r="F10" s="62">
        <v>1.5</v>
      </c>
      <c r="G10" s="65">
        <f t="shared" ref="G10" si="4">SUM(E10:F16)</f>
        <v>44.015999999999998</v>
      </c>
      <c r="H10" s="62">
        <v>44.24</v>
      </c>
      <c r="I10" s="62">
        <v>2</v>
      </c>
      <c r="J10" s="65">
        <f t="shared" ref="J10" si="5">SUM(H10:I16)</f>
        <v>46.24</v>
      </c>
      <c r="K10" s="62"/>
      <c r="L10" s="62"/>
      <c r="M10" s="62">
        <f t="shared" ref="M10" si="6">SUM(K10:L16)</f>
        <v>0</v>
      </c>
      <c r="N10" s="62"/>
      <c r="O10" s="62"/>
      <c r="P10" s="62">
        <f t="shared" ref="P10" si="7">SUM(N10:O16)</f>
        <v>0</v>
      </c>
      <c r="Q10" s="62">
        <f>SUM(G10,J10)</f>
        <v>90.256</v>
      </c>
      <c r="R10" s="62">
        <v>69.694999999999993</v>
      </c>
      <c r="S10" s="62"/>
      <c r="T10" s="62">
        <f t="shared" ref="T10" si="8">SUM(Q10,R10)</f>
        <v>159.95099999999999</v>
      </c>
    </row>
    <row r="11" spans="1:20">
      <c r="A11" s="69"/>
      <c r="B11" s="48" t="s">
        <v>47</v>
      </c>
      <c r="C11" s="51">
        <v>37334</v>
      </c>
      <c r="D11" s="78"/>
      <c r="E11" s="63"/>
      <c r="F11" s="63"/>
      <c r="G11" s="66"/>
      <c r="H11" s="63"/>
      <c r="I11" s="63"/>
      <c r="J11" s="66"/>
      <c r="K11" s="63"/>
      <c r="L11" s="63"/>
      <c r="M11" s="63"/>
      <c r="N11" s="63"/>
      <c r="O11" s="63"/>
      <c r="P11" s="63"/>
      <c r="Q11" s="63"/>
      <c r="R11" s="63"/>
      <c r="S11" s="63"/>
      <c r="T11" s="63"/>
    </row>
    <row r="12" spans="1:20">
      <c r="A12" s="69"/>
      <c r="B12" s="48" t="s">
        <v>28</v>
      </c>
      <c r="C12" s="51">
        <v>36908</v>
      </c>
      <c r="D12" s="78"/>
      <c r="E12" s="63"/>
      <c r="F12" s="63"/>
      <c r="G12" s="66"/>
      <c r="H12" s="63"/>
      <c r="I12" s="63"/>
      <c r="J12" s="66"/>
      <c r="K12" s="63"/>
      <c r="L12" s="63"/>
      <c r="M12" s="63"/>
      <c r="N12" s="63"/>
      <c r="O12" s="63"/>
      <c r="P12" s="63"/>
      <c r="Q12" s="63"/>
      <c r="R12" s="63"/>
      <c r="S12" s="63"/>
      <c r="T12" s="63"/>
    </row>
    <row r="13" spans="1:20">
      <c r="A13" s="69"/>
      <c r="B13" s="48" t="s">
        <v>31</v>
      </c>
      <c r="C13" s="51">
        <v>37369</v>
      </c>
      <c r="D13" s="78"/>
      <c r="E13" s="63"/>
      <c r="F13" s="63"/>
      <c r="G13" s="66"/>
      <c r="H13" s="63"/>
      <c r="I13" s="63"/>
      <c r="J13" s="66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0">
      <c r="A14" s="69"/>
      <c r="B14" s="48" t="s">
        <v>26</v>
      </c>
      <c r="C14" s="51">
        <v>36530</v>
      </c>
      <c r="D14" s="78"/>
      <c r="E14" s="63"/>
      <c r="F14" s="63"/>
      <c r="G14" s="66"/>
      <c r="H14" s="63"/>
      <c r="I14" s="63"/>
      <c r="J14" s="66"/>
      <c r="K14" s="63"/>
      <c r="L14" s="63"/>
      <c r="M14" s="63"/>
      <c r="N14" s="63"/>
      <c r="O14" s="63"/>
      <c r="P14" s="63"/>
      <c r="Q14" s="63"/>
      <c r="R14" s="63"/>
      <c r="S14" s="63"/>
      <c r="T14" s="63"/>
    </row>
    <row r="15" spans="1:20">
      <c r="A15" s="69"/>
      <c r="B15" s="48" t="s">
        <v>21</v>
      </c>
      <c r="C15" s="51">
        <v>37854</v>
      </c>
      <c r="D15" s="78"/>
      <c r="E15" s="63"/>
      <c r="F15" s="63"/>
      <c r="G15" s="66"/>
      <c r="H15" s="63"/>
      <c r="I15" s="63"/>
      <c r="J15" s="66"/>
      <c r="K15" s="63"/>
      <c r="L15" s="63"/>
      <c r="M15" s="63"/>
      <c r="N15" s="63"/>
      <c r="O15" s="63"/>
      <c r="P15" s="63"/>
      <c r="Q15" s="63"/>
      <c r="R15" s="63"/>
      <c r="S15" s="63"/>
      <c r="T15" s="63"/>
    </row>
    <row r="16" spans="1:20">
      <c r="A16" s="70"/>
      <c r="B16" s="47" t="s">
        <v>19</v>
      </c>
      <c r="C16" s="50">
        <v>37688</v>
      </c>
      <c r="D16" s="79"/>
      <c r="E16" s="64"/>
      <c r="F16" s="64"/>
      <c r="G16" s="67"/>
      <c r="H16" s="64"/>
      <c r="I16" s="64"/>
      <c r="J16" s="67"/>
      <c r="K16" s="64"/>
      <c r="L16" s="64"/>
      <c r="M16" s="64"/>
      <c r="N16" s="64"/>
      <c r="O16" s="64"/>
      <c r="P16" s="64"/>
      <c r="Q16" s="64"/>
      <c r="R16" s="64"/>
      <c r="S16" s="64"/>
      <c r="T16" s="64"/>
    </row>
    <row r="17" spans="1:20">
      <c r="A17" s="68">
        <v>3</v>
      </c>
      <c r="B17" s="46" t="s">
        <v>63</v>
      </c>
      <c r="C17" s="49">
        <v>37623</v>
      </c>
      <c r="D17" s="77" t="s">
        <v>69</v>
      </c>
      <c r="E17" s="62"/>
      <c r="F17" s="62"/>
      <c r="G17" s="62">
        <f t="shared" ref="G17" si="9">SUM(E17:F23)</f>
        <v>0</v>
      </c>
      <c r="H17" s="62">
        <v>34.799999999999997</v>
      </c>
      <c r="I17" s="62">
        <v>1.3</v>
      </c>
      <c r="J17" s="62">
        <f t="shared" ref="J17" si="10">SUM(H17:I23)</f>
        <v>36.099999999999994</v>
      </c>
      <c r="K17" s="62">
        <v>39.78</v>
      </c>
      <c r="L17" s="62">
        <v>2</v>
      </c>
      <c r="M17" s="65">
        <f t="shared" ref="M17" si="11">SUM(K17:L23)</f>
        <v>41.78</v>
      </c>
      <c r="N17" s="62">
        <v>37.46</v>
      </c>
      <c r="O17" s="62">
        <v>1.5</v>
      </c>
      <c r="P17" s="65">
        <f t="shared" ref="P17" si="12">SUM(N17:O23)</f>
        <v>38.96</v>
      </c>
      <c r="Q17" s="62">
        <f>SUM(M17,P17)</f>
        <v>80.740000000000009</v>
      </c>
      <c r="R17" s="62">
        <v>58.594999999999999</v>
      </c>
      <c r="S17" s="62"/>
      <c r="T17" s="62">
        <f t="shared" ref="T17" si="13">SUM(Q17,R17)</f>
        <v>139.33500000000001</v>
      </c>
    </row>
    <row r="18" spans="1:20">
      <c r="A18" s="69"/>
      <c r="B18" s="48" t="s">
        <v>64</v>
      </c>
      <c r="C18" s="51">
        <v>37398</v>
      </c>
      <c r="D18" s="78"/>
      <c r="E18" s="63"/>
      <c r="F18" s="63"/>
      <c r="G18" s="63"/>
      <c r="H18" s="63"/>
      <c r="I18" s="63"/>
      <c r="J18" s="63"/>
      <c r="K18" s="63"/>
      <c r="L18" s="63"/>
      <c r="M18" s="66"/>
      <c r="N18" s="63"/>
      <c r="O18" s="63"/>
      <c r="P18" s="66"/>
      <c r="Q18" s="63"/>
      <c r="R18" s="63"/>
      <c r="S18" s="63"/>
      <c r="T18" s="63"/>
    </row>
    <row r="19" spans="1:20">
      <c r="A19" s="69"/>
      <c r="B19" s="48" t="s">
        <v>65</v>
      </c>
      <c r="C19" s="51">
        <v>37972</v>
      </c>
      <c r="D19" s="78"/>
      <c r="E19" s="63"/>
      <c r="F19" s="63"/>
      <c r="G19" s="63"/>
      <c r="H19" s="63"/>
      <c r="I19" s="63"/>
      <c r="J19" s="63"/>
      <c r="K19" s="63"/>
      <c r="L19" s="63"/>
      <c r="M19" s="66"/>
      <c r="N19" s="63"/>
      <c r="O19" s="63"/>
      <c r="P19" s="66"/>
      <c r="Q19" s="63"/>
      <c r="R19" s="63"/>
      <c r="S19" s="63"/>
      <c r="T19" s="63"/>
    </row>
    <row r="20" spans="1:20">
      <c r="A20" s="69"/>
      <c r="B20" s="48" t="s">
        <v>66</v>
      </c>
      <c r="C20" s="51">
        <v>36544</v>
      </c>
      <c r="D20" s="78"/>
      <c r="E20" s="63"/>
      <c r="F20" s="63"/>
      <c r="G20" s="63"/>
      <c r="H20" s="63"/>
      <c r="I20" s="63"/>
      <c r="J20" s="63"/>
      <c r="K20" s="63"/>
      <c r="L20" s="63"/>
      <c r="M20" s="66"/>
      <c r="N20" s="63"/>
      <c r="O20" s="63"/>
      <c r="P20" s="66"/>
      <c r="Q20" s="63"/>
      <c r="R20" s="63"/>
      <c r="S20" s="63"/>
      <c r="T20" s="63"/>
    </row>
    <row r="21" spans="1:20">
      <c r="A21" s="69"/>
      <c r="B21" s="48" t="s">
        <v>67</v>
      </c>
      <c r="C21" s="51">
        <v>37359</v>
      </c>
      <c r="D21" s="78"/>
      <c r="E21" s="63"/>
      <c r="F21" s="63"/>
      <c r="G21" s="63"/>
      <c r="H21" s="63"/>
      <c r="I21" s="63"/>
      <c r="J21" s="63"/>
      <c r="K21" s="63"/>
      <c r="L21" s="63"/>
      <c r="M21" s="66"/>
      <c r="N21" s="63"/>
      <c r="O21" s="63"/>
      <c r="P21" s="66"/>
      <c r="Q21" s="63"/>
      <c r="R21" s="63"/>
      <c r="S21" s="63"/>
      <c r="T21" s="63"/>
    </row>
    <row r="22" spans="1:20">
      <c r="A22" s="69"/>
      <c r="B22" s="48" t="s">
        <v>68</v>
      </c>
      <c r="C22" s="51">
        <v>37176</v>
      </c>
      <c r="D22" s="78"/>
      <c r="E22" s="63"/>
      <c r="F22" s="63"/>
      <c r="G22" s="63"/>
      <c r="H22" s="63"/>
      <c r="I22" s="63"/>
      <c r="J22" s="63"/>
      <c r="K22" s="63"/>
      <c r="L22" s="63"/>
      <c r="M22" s="66"/>
      <c r="N22" s="63"/>
      <c r="O22" s="63"/>
      <c r="P22" s="66"/>
      <c r="Q22" s="63"/>
      <c r="R22" s="63"/>
      <c r="S22" s="63"/>
      <c r="T22" s="63"/>
    </row>
    <row r="23" spans="1:20">
      <c r="A23" s="70"/>
      <c r="B23" s="47"/>
      <c r="C23" s="47"/>
      <c r="D23" s="79"/>
      <c r="E23" s="64"/>
      <c r="F23" s="64"/>
      <c r="G23" s="64"/>
      <c r="H23" s="64"/>
      <c r="I23" s="64"/>
      <c r="J23" s="64"/>
      <c r="K23" s="64"/>
      <c r="L23" s="64"/>
      <c r="M23" s="67"/>
      <c r="N23" s="64"/>
      <c r="O23" s="64"/>
      <c r="P23" s="67"/>
      <c r="Q23" s="64"/>
      <c r="R23" s="64"/>
      <c r="S23" s="64"/>
      <c r="T23" s="64"/>
    </row>
  </sheetData>
  <mergeCells count="54">
    <mergeCell ref="T17:T23"/>
    <mergeCell ref="I17:I23"/>
    <mergeCell ref="J17:J23"/>
    <mergeCell ref="K17:K23"/>
    <mergeCell ref="L17:L23"/>
    <mergeCell ref="M17:M23"/>
    <mergeCell ref="N17:N23"/>
    <mergeCell ref="O17:O23"/>
    <mergeCell ref="P17:P23"/>
    <mergeCell ref="Q17:Q23"/>
    <mergeCell ref="A17:A23"/>
    <mergeCell ref="D17:D23"/>
    <mergeCell ref="E17:E23"/>
    <mergeCell ref="F17:F23"/>
    <mergeCell ref="G17:G23"/>
    <mergeCell ref="T10:T16"/>
    <mergeCell ref="I10:I16"/>
    <mergeCell ref="J10:J16"/>
    <mergeCell ref="K10:K16"/>
    <mergeCell ref="L10:L16"/>
    <mergeCell ref="M10:M16"/>
    <mergeCell ref="N10:N16"/>
    <mergeCell ref="R10:R16"/>
    <mergeCell ref="S10:S16"/>
    <mergeCell ref="H17:H23"/>
    <mergeCell ref="R17:R23"/>
    <mergeCell ref="S17:S23"/>
    <mergeCell ref="H10:H16"/>
    <mergeCell ref="O3:O9"/>
    <mergeCell ref="P3:P9"/>
    <mergeCell ref="Q3:Q9"/>
    <mergeCell ref="H3:H9"/>
    <mergeCell ref="O10:O16"/>
    <mergeCell ref="P10:P16"/>
    <mergeCell ref="Q10:Q16"/>
    <mergeCell ref="A3:A9"/>
    <mergeCell ref="D3:D9"/>
    <mergeCell ref="E3:E9"/>
    <mergeCell ref="F3:F9"/>
    <mergeCell ref="G3:G9"/>
    <mergeCell ref="A10:A16"/>
    <mergeCell ref="D10:D16"/>
    <mergeCell ref="E10:E16"/>
    <mergeCell ref="F10:F16"/>
    <mergeCell ref="G10:G16"/>
    <mergeCell ref="T3:T9"/>
    <mergeCell ref="I3:I9"/>
    <mergeCell ref="J3:J9"/>
    <mergeCell ref="K3:K9"/>
    <mergeCell ref="L3:L9"/>
    <mergeCell ref="M3:M9"/>
    <mergeCell ref="N3:N9"/>
    <mergeCell ref="R3:R9"/>
    <mergeCell ref="S3:S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4"/>
  <sheetViews>
    <sheetView tabSelected="1" topLeftCell="A10" workbookViewId="0">
      <selection activeCell="G24" sqref="G24:G34"/>
    </sheetView>
  </sheetViews>
  <sheetFormatPr defaultRowHeight="15"/>
  <cols>
    <col min="1" max="1" width="4.85546875" style="39" customWidth="1"/>
    <col min="2" max="2" width="24.7109375" customWidth="1"/>
    <col min="3" max="3" width="10.7109375" bestFit="1" customWidth="1"/>
    <col min="4" max="4" width="28.140625" customWidth="1"/>
  </cols>
  <sheetData>
    <row r="1" spans="1:20" ht="26.25">
      <c r="A1" s="36" t="s">
        <v>0</v>
      </c>
      <c r="B1" s="1" t="s">
        <v>1</v>
      </c>
      <c r="C1" s="2" t="s">
        <v>2</v>
      </c>
      <c r="D1" s="1" t="s">
        <v>3</v>
      </c>
      <c r="E1" s="13" t="s">
        <v>4</v>
      </c>
      <c r="F1" s="4" t="s">
        <v>5</v>
      </c>
      <c r="G1" s="3" t="s">
        <v>6</v>
      </c>
      <c r="H1" s="3" t="s">
        <v>7</v>
      </c>
      <c r="I1" s="3" t="s">
        <v>5</v>
      </c>
      <c r="J1" s="4" t="s">
        <v>8</v>
      </c>
      <c r="K1" s="3" t="s">
        <v>9</v>
      </c>
      <c r="L1" s="3" t="s">
        <v>5</v>
      </c>
      <c r="M1" s="3" t="s">
        <v>10</v>
      </c>
      <c r="N1" s="3" t="s">
        <v>11</v>
      </c>
      <c r="O1" s="14" t="s">
        <v>5</v>
      </c>
      <c r="P1" s="3" t="s">
        <v>12</v>
      </c>
      <c r="Q1" s="3" t="s">
        <v>13</v>
      </c>
      <c r="R1" s="3" t="s">
        <v>14</v>
      </c>
      <c r="S1" s="3" t="s">
        <v>5</v>
      </c>
      <c r="T1" s="4" t="s">
        <v>15</v>
      </c>
    </row>
    <row r="2" spans="1:20">
      <c r="A2" s="38"/>
      <c r="B2" s="8" t="s">
        <v>17</v>
      </c>
      <c r="C2" s="7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68" t="s">
        <v>105</v>
      </c>
      <c r="B3" s="46" t="s">
        <v>70</v>
      </c>
      <c r="C3" s="49">
        <v>36449</v>
      </c>
      <c r="D3" s="77" t="s">
        <v>49</v>
      </c>
      <c r="E3" s="62"/>
      <c r="F3" s="62"/>
      <c r="G3" s="62">
        <f t="shared" ref="G3" si="0">SUM(E3:F12)</f>
        <v>0</v>
      </c>
      <c r="H3" s="62">
        <v>34.25</v>
      </c>
      <c r="I3" s="62">
        <v>2</v>
      </c>
      <c r="J3" s="65">
        <f t="shared" ref="J3" si="1">SUM(H3:I12)</f>
        <v>36.25</v>
      </c>
      <c r="K3" s="62">
        <v>38.76</v>
      </c>
      <c r="L3" s="62">
        <v>2</v>
      </c>
      <c r="M3" s="65">
        <f t="shared" ref="M3" si="2">SUM(K3:L12)</f>
        <v>40.76</v>
      </c>
      <c r="N3" s="62"/>
      <c r="O3" s="62"/>
      <c r="P3" s="62">
        <f t="shared" ref="P3" si="3">SUM(N3:O12)</f>
        <v>0</v>
      </c>
      <c r="Q3" s="62">
        <f t="shared" ref="Q3" si="4">SUM(J3,M3)</f>
        <v>77.009999999999991</v>
      </c>
      <c r="R3" s="62"/>
      <c r="S3" s="62"/>
      <c r="T3" s="62"/>
    </row>
    <row r="4" spans="1:20">
      <c r="A4" s="69"/>
      <c r="B4" s="48" t="s">
        <v>71</v>
      </c>
      <c r="C4" s="51">
        <v>38367</v>
      </c>
      <c r="D4" s="78"/>
      <c r="E4" s="63"/>
      <c r="F4" s="63"/>
      <c r="G4" s="63"/>
      <c r="H4" s="63"/>
      <c r="I4" s="63"/>
      <c r="J4" s="66"/>
      <c r="K4" s="63"/>
      <c r="L4" s="63"/>
      <c r="M4" s="66"/>
      <c r="N4" s="63"/>
      <c r="O4" s="63"/>
      <c r="P4" s="63"/>
      <c r="Q4" s="63"/>
      <c r="R4" s="63"/>
      <c r="S4" s="63"/>
      <c r="T4" s="63"/>
    </row>
    <row r="5" spans="1:20">
      <c r="A5" s="69"/>
      <c r="B5" s="48" t="s">
        <v>50</v>
      </c>
      <c r="C5" s="51">
        <v>38391</v>
      </c>
      <c r="D5" s="78"/>
      <c r="E5" s="63"/>
      <c r="F5" s="63"/>
      <c r="G5" s="63"/>
      <c r="H5" s="63"/>
      <c r="I5" s="63"/>
      <c r="J5" s="66"/>
      <c r="K5" s="63"/>
      <c r="L5" s="63"/>
      <c r="M5" s="66"/>
      <c r="N5" s="63"/>
      <c r="O5" s="63"/>
      <c r="P5" s="63"/>
      <c r="Q5" s="63"/>
      <c r="R5" s="63"/>
      <c r="S5" s="63"/>
      <c r="T5" s="63"/>
    </row>
    <row r="6" spans="1:20">
      <c r="A6" s="69"/>
      <c r="B6" s="48" t="s">
        <v>51</v>
      </c>
      <c r="C6" s="51">
        <v>38435</v>
      </c>
      <c r="D6" s="78"/>
      <c r="E6" s="63"/>
      <c r="F6" s="63"/>
      <c r="G6" s="63"/>
      <c r="H6" s="63"/>
      <c r="I6" s="63"/>
      <c r="J6" s="66"/>
      <c r="K6" s="63"/>
      <c r="L6" s="63"/>
      <c r="M6" s="66"/>
      <c r="N6" s="63"/>
      <c r="O6" s="63"/>
      <c r="P6" s="63"/>
      <c r="Q6" s="63"/>
      <c r="R6" s="63"/>
      <c r="S6" s="63"/>
      <c r="T6" s="63"/>
    </row>
    <row r="7" spans="1:20">
      <c r="A7" s="69"/>
      <c r="B7" s="48" t="s">
        <v>83</v>
      </c>
      <c r="C7" s="51">
        <v>37020</v>
      </c>
      <c r="D7" s="78"/>
      <c r="E7" s="63"/>
      <c r="F7" s="63"/>
      <c r="G7" s="63"/>
      <c r="H7" s="63"/>
      <c r="I7" s="63"/>
      <c r="J7" s="66"/>
      <c r="K7" s="63"/>
      <c r="L7" s="63"/>
      <c r="M7" s="66"/>
      <c r="N7" s="63"/>
      <c r="O7" s="63"/>
      <c r="P7" s="63"/>
      <c r="Q7" s="63"/>
      <c r="R7" s="63"/>
      <c r="S7" s="63"/>
      <c r="T7" s="63"/>
    </row>
    <row r="8" spans="1:20">
      <c r="A8" s="69"/>
      <c r="B8" s="48" t="s">
        <v>72</v>
      </c>
      <c r="C8" s="51">
        <v>37364</v>
      </c>
      <c r="D8" s="78"/>
      <c r="E8" s="63"/>
      <c r="F8" s="63"/>
      <c r="G8" s="63"/>
      <c r="H8" s="63"/>
      <c r="I8" s="63"/>
      <c r="J8" s="66"/>
      <c r="K8" s="63"/>
      <c r="L8" s="63"/>
      <c r="M8" s="66"/>
      <c r="N8" s="63"/>
      <c r="O8" s="63"/>
      <c r="P8" s="63"/>
      <c r="Q8" s="63"/>
      <c r="R8" s="63"/>
      <c r="S8" s="63"/>
      <c r="T8" s="63"/>
    </row>
    <row r="9" spans="1:20">
      <c r="A9" s="69"/>
      <c r="B9" s="48" t="s">
        <v>48</v>
      </c>
      <c r="C9" s="51">
        <v>37028</v>
      </c>
      <c r="D9" s="78"/>
      <c r="E9" s="63"/>
      <c r="F9" s="63"/>
      <c r="G9" s="63"/>
      <c r="H9" s="63"/>
      <c r="I9" s="63"/>
      <c r="J9" s="66"/>
      <c r="K9" s="63"/>
      <c r="L9" s="63"/>
      <c r="M9" s="66"/>
      <c r="N9" s="63"/>
      <c r="O9" s="63"/>
      <c r="P9" s="63"/>
      <c r="Q9" s="63"/>
      <c r="R9" s="63"/>
      <c r="S9" s="63"/>
      <c r="T9" s="63"/>
    </row>
    <row r="10" spans="1:20">
      <c r="A10" s="69"/>
      <c r="B10" s="48" t="s">
        <v>52</v>
      </c>
      <c r="C10" s="51">
        <v>37069</v>
      </c>
      <c r="D10" s="78"/>
      <c r="E10" s="63"/>
      <c r="F10" s="63"/>
      <c r="G10" s="63"/>
      <c r="H10" s="63"/>
      <c r="I10" s="63"/>
      <c r="J10" s="66"/>
      <c r="K10" s="63"/>
      <c r="L10" s="63"/>
      <c r="M10" s="66"/>
      <c r="N10" s="63"/>
      <c r="O10" s="63"/>
      <c r="P10" s="63"/>
      <c r="Q10" s="63"/>
      <c r="R10" s="63"/>
      <c r="S10" s="63"/>
      <c r="T10" s="63"/>
    </row>
    <row r="11" spans="1:20">
      <c r="A11" s="69"/>
      <c r="B11" s="48"/>
      <c r="C11" s="51"/>
      <c r="D11" s="78"/>
      <c r="E11" s="63"/>
      <c r="F11" s="63"/>
      <c r="G11" s="63"/>
      <c r="H11" s="63"/>
      <c r="I11" s="63"/>
      <c r="J11" s="66"/>
      <c r="K11" s="63"/>
      <c r="L11" s="63"/>
      <c r="M11" s="66"/>
      <c r="N11" s="63"/>
      <c r="O11" s="63"/>
      <c r="P11" s="63"/>
      <c r="Q11" s="63"/>
      <c r="R11" s="63"/>
      <c r="S11" s="63"/>
      <c r="T11" s="63"/>
    </row>
    <row r="12" spans="1:20">
      <c r="A12" s="70"/>
      <c r="B12" s="47"/>
      <c r="C12" s="47"/>
      <c r="D12" s="79"/>
      <c r="E12" s="64"/>
      <c r="F12" s="64"/>
      <c r="G12" s="64"/>
      <c r="H12" s="64"/>
      <c r="I12" s="64"/>
      <c r="J12" s="67"/>
      <c r="K12" s="64"/>
      <c r="L12" s="64"/>
      <c r="M12" s="67"/>
      <c r="N12" s="64"/>
      <c r="O12" s="64"/>
      <c r="P12" s="64"/>
      <c r="Q12" s="64"/>
      <c r="R12" s="64"/>
      <c r="S12" s="64"/>
      <c r="T12" s="64"/>
    </row>
    <row r="13" spans="1:20">
      <c r="A13" s="38"/>
      <c r="B13" s="8" t="s">
        <v>18</v>
      </c>
      <c r="C13" s="7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>
      <c r="A14" s="68" t="s">
        <v>106</v>
      </c>
      <c r="B14" s="46" t="s">
        <v>73</v>
      </c>
      <c r="C14" s="49">
        <v>36643</v>
      </c>
      <c r="D14" s="77" t="s">
        <v>53</v>
      </c>
      <c r="E14" s="62"/>
      <c r="F14" s="62"/>
      <c r="G14" s="62">
        <f t="shared" ref="G14" si="5">SUM(E14:F23)</f>
        <v>0</v>
      </c>
      <c r="H14" s="62">
        <v>42.53</v>
      </c>
      <c r="I14" s="62">
        <v>2</v>
      </c>
      <c r="J14" s="65">
        <f t="shared" ref="J14" si="6">SUM(H14:I23)</f>
        <v>44.53</v>
      </c>
      <c r="K14" s="62">
        <v>48.92</v>
      </c>
      <c r="L14" s="62">
        <v>2</v>
      </c>
      <c r="M14" s="65">
        <f t="shared" ref="M14" si="7">SUM(K14:L23)</f>
        <v>50.92</v>
      </c>
      <c r="N14" s="62"/>
      <c r="O14" s="62"/>
      <c r="P14" s="62">
        <f t="shared" ref="P14" si="8">SUM(N14:O23)</f>
        <v>0</v>
      </c>
      <c r="Q14" s="62">
        <f>SUM(J14,M14)</f>
        <v>95.45</v>
      </c>
      <c r="R14" s="62">
        <v>70.34</v>
      </c>
      <c r="S14" s="62">
        <f>SUM(Q14:R23)</f>
        <v>165.79000000000002</v>
      </c>
      <c r="T14" s="62"/>
    </row>
    <row r="15" spans="1:20">
      <c r="A15" s="69"/>
      <c r="B15" s="48" t="s">
        <v>74</v>
      </c>
      <c r="C15" s="51">
        <v>36698</v>
      </c>
      <c r="D15" s="78"/>
      <c r="E15" s="63"/>
      <c r="F15" s="63"/>
      <c r="G15" s="63"/>
      <c r="H15" s="63"/>
      <c r="I15" s="63"/>
      <c r="J15" s="66"/>
      <c r="K15" s="63"/>
      <c r="L15" s="63"/>
      <c r="M15" s="66"/>
      <c r="N15" s="63"/>
      <c r="O15" s="63"/>
      <c r="P15" s="63"/>
      <c r="Q15" s="63"/>
      <c r="R15" s="63"/>
      <c r="S15" s="63"/>
      <c r="T15" s="63"/>
    </row>
    <row r="16" spans="1:20">
      <c r="A16" s="69"/>
      <c r="B16" s="48" t="s">
        <v>75</v>
      </c>
      <c r="C16" s="51">
        <v>37232</v>
      </c>
      <c r="D16" s="78"/>
      <c r="E16" s="63"/>
      <c r="F16" s="63"/>
      <c r="G16" s="63"/>
      <c r="H16" s="63"/>
      <c r="I16" s="63"/>
      <c r="J16" s="66"/>
      <c r="K16" s="63"/>
      <c r="L16" s="63"/>
      <c r="M16" s="66"/>
      <c r="N16" s="63"/>
      <c r="O16" s="63"/>
      <c r="P16" s="63"/>
      <c r="Q16" s="63"/>
      <c r="R16" s="63"/>
      <c r="S16" s="63"/>
      <c r="T16" s="63"/>
    </row>
    <row r="17" spans="1:20">
      <c r="A17" s="69"/>
      <c r="B17" s="48" t="s">
        <v>76</v>
      </c>
      <c r="C17" s="51">
        <v>37049</v>
      </c>
      <c r="D17" s="78"/>
      <c r="E17" s="63"/>
      <c r="F17" s="63"/>
      <c r="G17" s="63"/>
      <c r="H17" s="63"/>
      <c r="I17" s="63"/>
      <c r="J17" s="66"/>
      <c r="K17" s="63"/>
      <c r="L17" s="63"/>
      <c r="M17" s="66"/>
      <c r="N17" s="63"/>
      <c r="O17" s="63"/>
      <c r="P17" s="63"/>
      <c r="Q17" s="63"/>
      <c r="R17" s="63"/>
      <c r="S17" s="63"/>
      <c r="T17" s="63"/>
    </row>
    <row r="18" spans="1:20">
      <c r="A18" s="69"/>
      <c r="B18" s="48" t="s">
        <v>77</v>
      </c>
      <c r="C18" s="51">
        <v>35872</v>
      </c>
      <c r="D18" s="78"/>
      <c r="E18" s="63"/>
      <c r="F18" s="63"/>
      <c r="G18" s="63"/>
      <c r="H18" s="63"/>
      <c r="I18" s="63"/>
      <c r="J18" s="66"/>
      <c r="K18" s="63"/>
      <c r="L18" s="63"/>
      <c r="M18" s="66"/>
      <c r="N18" s="63"/>
      <c r="O18" s="63"/>
      <c r="P18" s="63"/>
      <c r="Q18" s="63"/>
      <c r="R18" s="63"/>
      <c r="S18" s="63"/>
      <c r="T18" s="63"/>
    </row>
    <row r="19" spans="1:20">
      <c r="A19" s="69"/>
      <c r="B19" s="48" t="s">
        <v>78</v>
      </c>
      <c r="C19" s="51">
        <v>35856</v>
      </c>
      <c r="D19" s="78"/>
      <c r="E19" s="63"/>
      <c r="F19" s="63"/>
      <c r="G19" s="63"/>
      <c r="H19" s="63"/>
      <c r="I19" s="63"/>
      <c r="J19" s="66"/>
      <c r="K19" s="63"/>
      <c r="L19" s="63"/>
      <c r="M19" s="66"/>
      <c r="N19" s="63"/>
      <c r="O19" s="63"/>
      <c r="P19" s="63"/>
      <c r="Q19" s="63"/>
      <c r="R19" s="63"/>
      <c r="S19" s="63"/>
      <c r="T19" s="63"/>
    </row>
    <row r="20" spans="1:20">
      <c r="A20" s="69"/>
      <c r="B20" s="48" t="s">
        <v>79</v>
      </c>
      <c r="C20" s="51">
        <v>37348</v>
      </c>
      <c r="D20" s="78"/>
      <c r="E20" s="63"/>
      <c r="F20" s="63"/>
      <c r="G20" s="63"/>
      <c r="H20" s="63"/>
      <c r="I20" s="63"/>
      <c r="J20" s="66"/>
      <c r="K20" s="63"/>
      <c r="L20" s="63"/>
      <c r="M20" s="66"/>
      <c r="N20" s="63"/>
      <c r="O20" s="63"/>
      <c r="P20" s="63"/>
      <c r="Q20" s="63"/>
      <c r="R20" s="63"/>
      <c r="S20" s="63"/>
      <c r="T20" s="63"/>
    </row>
    <row r="21" spans="1:20">
      <c r="A21" s="69"/>
      <c r="B21" s="48" t="s">
        <v>111</v>
      </c>
      <c r="C21" s="51">
        <v>36192</v>
      </c>
      <c r="D21" s="78"/>
      <c r="E21" s="63"/>
      <c r="F21" s="63"/>
      <c r="G21" s="63"/>
      <c r="H21" s="63"/>
      <c r="I21" s="63"/>
      <c r="J21" s="66"/>
      <c r="K21" s="63"/>
      <c r="L21" s="63"/>
      <c r="M21" s="66"/>
      <c r="N21" s="63"/>
      <c r="O21" s="63"/>
      <c r="P21" s="63"/>
      <c r="Q21" s="63"/>
      <c r="R21" s="63"/>
      <c r="S21" s="63"/>
      <c r="T21" s="63"/>
    </row>
    <row r="22" spans="1:20">
      <c r="A22" s="69"/>
      <c r="B22" s="48" t="s">
        <v>112</v>
      </c>
      <c r="C22" s="51">
        <v>35801</v>
      </c>
      <c r="D22" s="78"/>
      <c r="E22" s="63"/>
      <c r="F22" s="63"/>
      <c r="G22" s="63"/>
      <c r="H22" s="63"/>
      <c r="I22" s="63"/>
      <c r="J22" s="66"/>
      <c r="K22" s="63"/>
      <c r="L22" s="63"/>
      <c r="M22" s="66"/>
      <c r="N22" s="63"/>
      <c r="O22" s="63"/>
      <c r="P22" s="63"/>
      <c r="Q22" s="63"/>
      <c r="R22" s="63"/>
      <c r="S22" s="63"/>
      <c r="T22" s="63"/>
    </row>
    <row r="23" spans="1:20">
      <c r="A23" s="70"/>
      <c r="B23" s="47"/>
      <c r="C23" s="47"/>
      <c r="D23" s="79"/>
      <c r="E23" s="64"/>
      <c r="F23" s="64"/>
      <c r="G23" s="64"/>
      <c r="H23" s="64"/>
      <c r="I23" s="64"/>
      <c r="J23" s="67"/>
      <c r="K23" s="64"/>
      <c r="L23" s="64"/>
      <c r="M23" s="67"/>
      <c r="N23" s="64"/>
      <c r="O23" s="64"/>
      <c r="P23" s="64"/>
      <c r="Q23" s="64"/>
      <c r="R23" s="64"/>
      <c r="S23" s="64"/>
      <c r="T23" s="64"/>
    </row>
    <row r="24" spans="1:20">
      <c r="A24" s="68" t="s">
        <v>107</v>
      </c>
      <c r="B24" s="40" t="s">
        <v>88</v>
      </c>
      <c r="C24" s="43">
        <v>32656</v>
      </c>
      <c r="D24" s="71" t="s">
        <v>99</v>
      </c>
      <c r="E24" s="62"/>
      <c r="F24" s="62"/>
      <c r="G24" s="62">
        <f t="shared" ref="G24" si="9">SUM(E24:F34)</f>
        <v>0</v>
      </c>
      <c r="H24" s="62"/>
      <c r="I24" s="62"/>
      <c r="J24" s="62">
        <f t="shared" ref="J24" si="10">SUM(H24:I34)</f>
        <v>0</v>
      </c>
      <c r="K24" s="62"/>
      <c r="L24" s="62"/>
      <c r="M24" s="62">
        <f t="shared" ref="M24" si="11">SUM(K24:L34)</f>
        <v>0</v>
      </c>
      <c r="N24" s="62">
        <v>35.340000000000003</v>
      </c>
      <c r="O24" s="62">
        <v>2</v>
      </c>
      <c r="P24" s="65">
        <f t="shared" ref="P24" si="12">SUM(N24:O34)</f>
        <v>37.340000000000003</v>
      </c>
      <c r="Q24" s="62">
        <v>74.28</v>
      </c>
      <c r="R24" s="62">
        <v>59.1</v>
      </c>
      <c r="S24" s="62">
        <f>SUM(Q24:R34)</f>
        <v>133.38</v>
      </c>
      <c r="T24" s="62"/>
    </row>
    <row r="25" spans="1:20">
      <c r="A25" s="69"/>
      <c r="B25" s="42" t="s">
        <v>89</v>
      </c>
      <c r="C25" s="45">
        <v>31793</v>
      </c>
      <c r="D25" s="72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6"/>
      <c r="Q25" s="63"/>
      <c r="R25" s="63"/>
      <c r="S25" s="63"/>
      <c r="T25" s="63"/>
    </row>
    <row r="26" spans="1:20">
      <c r="A26" s="69"/>
      <c r="B26" s="42" t="s">
        <v>90</v>
      </c>
      <c r="C26" s="45">
        <v>33051</v>
      </c>
      <c r="D26" s="72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6"/>
      <c r="Q26" s="63"/>
      <c r="R26" s="63"/>
      <c r="S26" s="63"/>
      <c r="T26" s="63"/>
    </row>
    <row r="27" spans="1:20">
      <c r="A27" s="69"/>
      <c r="B27" s="42" t="s">
        <v>91</v>
      </c>
      <c r="C27" s="45">
        <v>34545</v>
      </c>
      <c r="D27" s="72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6"/>
      <c r="Q27" s="63"/>
      <c r="R27" s="63"/>
      <c r="S27" s="63"/>
      <c r="T27" s="63"/>
    </row>
    <row r="28" spans="1:20">
      <c r="A28" s="69"/>
      <c r="B28" s="42" t="s">
        <v>92</v>
      </c>
      <c r="C28" s="45">
        <v>33337</v>
      </c>
      <c r="D28" s="80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6"/>
      <c r="Q28" s="63"/>
      <c r="R28" s="63"/>
      <c r="S28" s="63"/>
      <c r="T28" s="63"/>
    </row>
    <row r="29" spans="1:20">
      <c r="A29" s="69"/>
      <c r="B29" s="42" t="s">
        <v>93</v>
      </c>
      <c r="C29" s="45">
        <v>32427</v>
      </c>
      <c r="D29" s="72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6"/>
      <c r="Q29" s="63"/>
      <c r="R29" s="63"/>
      <c r="S29" s="63"/>
      <c r="T29" s="63"/>
    </row>
    <row r="30" spans="1:20">
      <c r="A30" s="69"/>
      <c r="B30" s="42" t="s">
        <v>94</v>
      </c>
      <c r="C30" s="45">
        <v>32831</v>
      </c>
      <c r="D30" s="7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6"/>
      <c r="Q30" s="63"/>
      <c r="R30" s="63"/>
      <c r="S30" s="63"/>
      <c r="T30" s="63"/>
    </row>
    <row r="31" spans="1:20">
      <c r="A31" s="69"/>
      <c r="B31" s="42" t="s">
        <v>95</v>
      </c>
      <c r="C31" s="45">
        <v>31498</v>
      </c>
      <c r="D31" s="72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6"/>
      <c r="Q31" s="63"/>
      <c r="R31" s="63"/>
      <c r="S31" s="63"/>
      <c r="T31" s="63"/>
    </row>
    <row r="32" spans="1:20">
      <c r="A32" s="69"/>
      <c r="B32" s="42" t="s">
        <v>96</v>
      </c>
      <c r="C32" s="45">
        <v>35110</v>
      </c>
      <c r="D32" s="7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6"/>
      <c r="Q32" s="63"/>
      <c r="R32" s="63"/>
      <c r="S32" s="63"/>
      <c r="T32" s="63"/>
    </row>
    <row r="33" spans="1:20">
      <c r="A33" s="69"/>
      <c r="B33" s="42" t="s">
        <v>98</v>
      </c>
      <c r="C33" s="45">
        <v>35381</v>
      </c>
      <c r="D33" s="72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6"/>
      <c r="Q33" s="63"/>
      <c r="R33" s="63"/>
      <c r="S33" s="63"/>
      <c r="T33" s="63"/>
    </row>
    <row r="34" spans="1:20">
      <c r="A34" s="70"/>
      <c r="B34" s="41" t="s">
        <v>97</v>
      </c>
      <c r="C34" s="44">
        <v>34762</v>
      </c>
      <c r="D34" s="7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7"/>
      <c r="Q34" s="64"/>
      <c r="R34" s="64"/>
      <c r="S34" s="64"/>
      <c r="T34" s="64"/>
    </row>
  </sheetData>
  <mergeCells count="54">
    <mergeCell ref="T24:T34"/>
    <mergeCell ref="I24:I34"/>
    <mergeCell ref="J24:J34"/>
    <mergeCell ref="K24:K34"/>
    <mergeCell ref="L24:L34"/>
    <mergeCell ref="M24:M34"/>
    <mergeCell ref="N24:N34"/>
    <mergeCell ref="O24:O34"/>
    <mergeCell ref="P24:P34"/>
    <mergeCell ref="Q24:Q34"/>
    <mergeCell ref="A14:A23"/>
    <mergeCell ref="D14:D23"/>
    <mergeCell ref="E14:E23"/>
    <mergeCell ref="R24:R34"/>
    <mergeCell ref="S24:S34"/>
    <mergeCell ref="H24:H34"/>
    <mergeCell ref="A24:A34"/>
    <mergeCell ref="D24:D34"/>
    <mergeCell ref="E24:E34"/>
    <mergeCell ref="F24:F34"/>
    <mergeCell ref="G24:G34"/>
    <mergeCell ref="M14:M23"/>
    <mergeCell ref="F14:F23"/>
    <mergeCell ref="G14:G23"/>
    <mergeCell ref="L14:L23"/>
    <mergeCell ref="K14:K23"/>
    <mergeCell ref="A3:A12"/>
    <mergeCell ref="D3:D12"/>
    <mergeCell ref="E3:E12"/>
    <mergeCell ref="F3:F12"/>
    <mergeCell ref="G3:G12"/>
    <mergeCell ref="T14:T23"/>
    <mergeCell ref="H14:H23"/>
    <mergeCell ref="O3:O12"/>
    <mergeCell ref="P3:P12"/>
    <mergeCell ref="Q3:Q12"/>
    <mergeCell ref="H3:H12"/>
    <mergeCell ref="O14:O23"/>
    <mergeCell ref="P14:P23"/>
    <mergeCell ref="Q14:Q23"/>
    <mergeCell ref="S3:S12"/>
    <mergeCell ref="T3:T12"/>
    <mergeCell ref="I3:I12"/>
    <mergeCell ref="J3:J12"/>
    <mergeCell ref="K3:K12"/>
    <mergeCell ref="L3:L12"/>
    <mergeCell ref="M3:M12"/>
    <mergeCell ref="J14:J23"/>
    <mergeCell ref="I14:I23"/>
    <mergeCell ref="N3:N12"/>
    <mergeCell ref="R3:R12"/>
    <mergeCell ref="S14:S23"/>
    <mergeCell ref="R14:R23"/>
    <mergeCell ref="N14:N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INDIVIDUALI</vt:lpstr>
      <vt:lpstr>TRIO</vt:lpstr>
      <vt:lpstr>SQAUDRE 4-7</vt:lpstr>
      <vt:lpstr>SQUADRE 8-10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Barbara Braghieri</cp:lastModifiedBy>
  <dcterms:created xsi:type="dcterms:W3CDTF">2016-05-31T09:32:23Z</dcterms:created>
  <dcterms:modified xsi:type="dcterms:W3CDTF">2016-06-28T12:34:03Z</dcterms:modified>
</cp:coreProperties>
</file>