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1"/>
  </bookViews>
  <sheets>
    <sheet name="INDIVIDUALI" sheetId="1" r:id="rId1"/>
    <sheet name="SQUADRA 4-7" sheetId="2" r:id="rId2"/>
  </sheets>
  <definedNames>
    <definedName name="_xlnm._FilterDatabase" localSheetId="0" hidden="1">'INDIVIDUALI'!$A$1:$T$5</definedName>
    <definedName name="_xlnm._FilterDatabase" localSheetId="1" hidden="1">'SQUADRA 4-7'!$A$1:$P$3</definedName>
    <definedName name="_xlnm.Print_Titles" localSheetId="0">'INDIVIDUALI'!$1:$1</definedName>
    <definedName name="_xlnm.Print_Titles" localSheetId="1">'SQUADRA 4-7'!$1:$1</definedName>
  </definedNames>
  <calcPr fullCalcOnLoad="1"/>
</workbook>
</file>

<file path=xl/sharedStrings.xml><?xml version="1.0" encoding="utf-8"?>
<sst xmlns="http://schemas.openxmlformats.org/spreadsheetml/2006/main" count="146" uniqueCount="87">
  <si>
    <t>GINNASTA</t>
  </si>
  <si>
    <t>SOCIETA'</t>
  </si>
  <si>
    <t>SEZ.</t>
  </si>
  <si>
    <t>DATA</t>
  </si>
  <si>
    <t>GIOVANI 2</t>
  </si>
  <si>
    <t>JUNIOR</t>
  </si>
  <si>
    <t>LORENZANI CECILIA</t>
  </si>
  <si>
    <t>MORELLI GIADA</t>
  </si>
  <si>
    <t>TORSIGLIERI ANNA</t>
  </si>
  <si>
    <t>PESCI BENEDETTA</t>
  </si>
  <si>
    <t>VIGNALI GIULIA</t>
  </si>
  <si>
    <t>PROPATO AURORA</t>
  </si>
  <si>
    <t>VICINI AURORA</t>
  </si>
  <si>
    <t>FRIGERI CARLOTTA</t>
  </si>
  <si>
    <t>ASD EXPRI' NOCETO</t>
  </si>
  <si>
    <t>GIOVANI 1 L1</t>
  </si>
  <si>
    <t>SELLOUM HAJAR</t>
  </si>
  <si>
    <t>BALTAG ADRIANA</t>
  </si>
  <si>
    <t>SEMIC ANNETTA</t>
  </si>
  <si>
    <t>PROPATO GIULIA</t>
  </si>
  <si>
    <t>LA CORTE EVELIN</t>
  </si>
  <si>
    <t>LA ROSA ZAIRA</t>
  </si>
  <si>
    <t>GALLI GAIA</t>
  </si>
  <si>
    <t>DALLA TOMASINA FILIPPO</t>
  </si>
  <si>
    <t>RABAGLIA GIULIA</t>
  </si>
  <si>
    <t>GINNASTICA SORBOLO</t>
  </si>
  <si>
    <t>CUGUTTU SARA</t>
  </si>
  <si>
    <t>CERNIGLIARO AURORA</t>
  </si>
  <si>
    <t>TABARA VALERIA</t>
  </si>
  <si>
    <t>JUNUAMENTE SPORTIVA</t>
  </si>
  <si>
    <t xml:space="preserve">GIOVANI </t>
  </si>
  <si>
    <t>BORGOSPORT</t>
  </si>
  <si>
    <t>ZANINI CATERINA</t>
  </si>
  <si>
    <t>SENIOR</t>
  </si>
  <si>
    <t>VIGLIETTI TOMMASO</t>
  </si>
  <si>
    <t>OPLA FLIC FLAC</t>
  </si>
  <si>
    <t>LUNGHI ELENA</t>
  </si>
  <si>
    <t>OLA FLIC FLAC</t>
  </si>
  <si>
    <t>DALLA NORA ELENA</t>
  </si>
  <si>
    <t>GIUST PAOLA</t>
  </si>
  <si>
    <t>LALA MELISSA</t>
  </si>
  <si>
    <t>BATTISTEL ALICE        BERTO GIADA     POLESELLO CHIARA       STIVAL ERICA                MORO MIRIAM             FREGA SABINA         BURIOLA AURORA</t>
  </si>
  <si>
    <t>09/09/2006  17/05/2007   27/07/2007    30/04/2007   27/04/2006   30/09/2006   01/07/2006</t>
  </si>
  <si>
    <t>2^</t>
  </si>
  <si>
    <t>3^</t>
  </si>
  <si>
    <t>1^</t>
  </si>
  <si>
    <t>P</t>
  </si>
  <si>
    <t>4^</t>
  </si>
  <si>
    <t>P.P.</t>
  </si>
  <si>
    <t>FIN</t>
  </si>
  <si>
    <t>F.S.</t>
  </si>
  <si>
    <t>ASD JUDO CLUB FENATI</t>
  </si>
  <si>
    <t>ARISI ALICE</t>
  </si>
  <si>
    <t>MILOTTA CRISTIAN</t>
  </si>
  <si>
    <t>ASD EXPRI NOCETO</t>
  </si>
  <si>
    <t>YABRE ROUKIATOU</t>
  </si>
  <si>
    <t>BERTOLUSSI VALENTINA</t>
  </si>
  <si>
    <t>X</t>
  </si>
  <si>
    <t>T.1</t>
  </si>
  <si>
    <t>T.2</t>
  </si>
  <si>
    <t>T.3</t>
  </si>
  <si>
    <t>T.4</t>
  </si>
  <si>
    <t>P.P</t>
  </si>
  <si>
    <t>F.S</t>
  </si>
  <si>
    <t>FINALE</t>
  </si>
  <si>
    <t>29/01/2008 15/05/2007  07/09/2007  12/08/2005  05/07/2007        12/10/7</t>
  </si>
  <si>
    <t>ALBONETTI ANNA                      BELLINI FRANCESCA                   MANGANELLI GIULIA                      STRAZZARI LETIZIA                    TEVERE DANIELA                 VENTURA ANNA</t>
  </si>
  <si>
    <t xml:space="preserve">11/1/6          24/2/5             10/3/6              21/3/5            14/5/5           20/9/5           </t>
  </si>
  <si>
    <t xml:space="preserve">GINNASTICA ARCOBALENO A </t>
  </si>
  <si>
    <t>BOLOGNESI EMMA            CAMORANI SOFIA             GASPARRI GIORGIA          LAZZARINI GAIA              RICCIARDELLI NICOLE            TAORMINA MATILDE</t>
  </si>
  <si>
    <t>10/4/5              26/8/5               22/4/4             21/4/5           22/12/05             7/1/5</t>
  </si>
  <si>
    <t>GINNASTICA ARCOBALENO B</t>
  </si>
  <si>
    <t xml:space="preserve">FINI NOEMI                    GASPARI ANNA            MALUCELLI ALESSIA            MORIGLIO BEATRICE              SCARASCIA FRANCESCA           </t>
  </si>
  <si>
    <t>20/3/4          12/8/4           22/10/3            3/12/4              11/3/4</t>
  </si>
  <si>
    <t>GINNASTICA ARCOBALENO C</t>
  </si>
  <si>
    <t>COATTI LUCIA               FOLLI MATILDE           GALLI OLIVIA                   GAUDENZI SARA                 MOSCATO SOFIA                SIOTTO NICOL            ZUFFA CHIARA</t>
  </si>
  <si>
    <t>22/11/3                    14/11/03                27/12/3               26/6/03            22/6/3                30/9/03               22/3/03</t>
  </si>
  <si>
    <t>GINNASTICA ARCOBALENO D</t>
  </si>
  <si>
    <t>BREGNI MARTINA     CURINGIA MATILDE     MONTALDO IRENE       TROJA AGNESE          MONTE SOFIA               RICCIUTI FRANCESCA SOLE</t>
  </si>
  <si>
    <t>ALFARANO LARA          FORRESU GIORGIA        MARCHETTO NICOLE       ROSSETTO ARIANNA       ROSSETTO MATILDE       TREVISAN CHIARA</t>
  </si>
  <si>
    <t>28/09/2004   04/05/2006  12/06/2007  17/01/2005  11/08/2007  13/02/2007</t>
  </si>
  <si>
    <t>NUOVA REALTA' 86</t>
  </si>
  <si>
    <t>COSTELLA ANNA         COSTELLA NORA          COSTELLA SARA            DAL BO' AGNESE         GARDENAL GIORGIA        TOMMASI ANGELA</t>
  </si>
  <si>
    <t>08/06/2007  18/10/2002  21/11/2004  08/03/2002  04/02/2004  13/12/2002</t>
  </si>
  <si>
    <t>CI</t>
  </si>
  <si>
    <t>VC</t>
  </si>
  <si>
    <t>3°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</si>
</sst>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0.0"/>
    <numFmt numFmtId="188" formatCode="mmm\-yyyy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78" fontId="1" fillId="31" borderId="11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3" fontId="1" fillId="0" borderId="0" xfId="45" applyFont="1" applyAlignment="1">
      <alignment horizontal="center"/>
    </xf>
    <xf numFmtId="0" fontId="1" fillId="9" borderId="10" xfId="0" applyFont="1" applyFill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78" fontId="1" fillId="0" borderId="10" xfId="0" applyNumberFormat="1" applyFont="1" applyFill="1" applyBorder="1" applyAlignment="1">
      <alignment/>
    </xf>
    <xf numFmtId="14" fontId="1" fillId="9" borderId="10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14" fontId="1" fillId="31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184" fontId="1" fillId="33" borderId="0" xfId="0" applyNumberFormat="1" applyFont="1" applyFill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43" fontId="1" fillId="4" borderId="13" xfId="45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8" fontId="1" fillId="31" borderId="11" xfId="0" applyNumberFormat="1" applyFont="1" applyFill="1" applyBorder="1" applyAlignment="1">
      <alignment horizontal="center" vertical="center"/>
    </xf>
    <xf numFmtId="43" fontId="1" fillId="31" borderId="11" xfId="45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3" fontId="1" fillId="0" borderId="10" xfId="45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10" xfId="45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31" borderId="11" xfId="0" applyFont="1" applyFill="1" applyBorder="1" applyAlignment="1">
      <alignment horizontal="center" vertical="center"/>
    </xf>
    <xf numFmtId="14" fontId="1" fillId="31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14" fontId="1" fillId="9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4" fontId="1" fillId="35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14" fontId="1" fillId="9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43" fontId="1" fillId="0" borderId="11" xfId="45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178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14" fontId="1" fillId="36" borderId="10" xfId="0" applyNumberFormat="1" applyFont="1" applyFill="1" applyBorder="1" applyAlignment="1">
      <alignment horizontal="center" vertical="center"/>
    </xf>
    <xf numFmtId="178" fontId="1" fillId="36" borderId="10" xfId="0" applyNumberFormat="1" applyFont="1" applyFill="1" applyBorder="1" applyAlignment="1">
      <alignment/>
    </xf>
    <xf numFmtId="178" fontId="1" fillId="36" borderId="10" xfId="0" applyNumberFormat="1" applyFont="1" applyFill="1" applyBorder="1" applyAlignment="1">
      <alignment horizontal="center" vertical="center"/>
    </xf>
    <xf numFmtId="43" fontId="1" fillId="36" borderId="10" xfId="45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184" fontId="1" fillId="33" borderId="0" xfId="0" applyNumberFormat="1" applyFont="1" applyFill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Fill="1" applyBorder="1" applyAlignment="1">
      <alignment/>
    </xf>
    <xf numFmtId="184" fontId="1" fillId="31" borderId="1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32" borderId="10" xfId="0" applyFont="1" applyFill="1" applyBorder="1" applyAlignment="1">
      <alignment horizontal="center" wrapText="1"/>
    </xf>
    <xf numFmtId="184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wrapText="1"/>
    </xf>
    <xf numFmtId="184" fontId="1" fillId="33" borderId="10" xfId="0" applyNumberFormat="1" applyFont="1" applyFill="1" applyBorder="1" applyAlignment="1">
      <alignment horizontal="center" wrapText="1"/>
    </xf>
    <xf numFmtId="184" fontId="0" fillId="0" borderId="10" xfId="0" applyNumberFormat="1" applyBorder="1" applyAlignment="1">
      <alignment horizontal="center" wrapText="1"/>
    </xf>
    <xf numFmtId="184" fontId="1" fillId="37" borderId="10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 vertical="center"/>
    </xf>
    <xf numFmtId="43" fontId="1" fillId="37" borderId="10" xfId="45" applyFont="1" applyFill="1" applyBorder="1" applyAlignment="1">
      <alignment horizontal="center" vertical="center"/>
    </xf>
    <xf numFmtId="184" fontId="1" fillId="37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65514"/>
  <sheetViews>
    <sheetView zoomScalePageLayoutView="0" workbookViewId="0" topLeftCell="A1">
      <pane ySplit="1" topLeftCell="A20" activePane="bottomLeft" state="frozen"/>
      <selection pane="topLeft" activeCell="R7" sqref="R7"/>
      <selection pane="bottomLeft" activeCell="D25" sqref="D25"/>
    </sheetView>
  </sheetViews>
  <sheetFormatPr defaultColWidth="8.8515625" defaultRowHeight="12.75"/>
  <cols>
    <col min="1" max="1" width="4.8515625" style="5" customWidth="1"/>
    <col min="2" max="2" width="29.421875" style="5" bestFit="1" customWidth="1"/>
    <col min="3" max="3" width="10.7109375" style="6" customWidth="1"/>
    <col min="4" max="4" width="25.7109375" style="5" customWidth="1"/>
    <col min="5" max="5" width="7.28125" style="2" customWidth="1"/>
    <col min="6" max="11" width="7.28125" style="5" customWidth="1"/>
    <col min="12" max="13" width="7.28125" style="13" customWidth="1"/>
    <col min="14" max="19" width="7.28125" style="5" customWidth="1"/>
    <col min="20" max="20" width="7.28125" style="12" customWidth="1"/>
  </cols>
  <sheetData>
    <row r="1" spans="1:20" ht="12.75">
      <c r="A1" s="47" t="s">
        <v>2</v>
      </c>
      <c r="B1" s="47" t="s">
        <v>0</v>
      </c>
      <c r="C1" s="48" t="s">
        <v>3</v>
      </c>
      <c r="D1" s="47" t="s">
        <v>1</v>
      </c>
      <c r="E1" s="49" t="s">
        <v>45</v>
      </c>
      <c r="F1" s="26" t="s">
        <v>46</v>
      </c>
      <c r="G1" s="26" t="s">
        <v>58</v>
      </c>
      <c r="H1" s="26">
        <v>2</v>
      </c>
      <c r="I1" s="26" t="s">
        <v>46</v>
      </c>
      <c r="J1" s="26" t="s">
        <v>59</v>
      </c>
      <c r="K1" s="26" t="s">
        <v>44</v>
      </c>
      <c r="L1" s="27" t="s">
        <v>46</v>
      </c>
      <c r="M1" s="27" t="s">
        <v>60</v>
      </c>
      <c r="N1" s="26" t="s">
        <v>47</v>
      </c>
      <c r="O1" s="28" t="s">
        <v>46</v>
      </c>
      <c r="P1" s="28" t="s">
        <v>61</v>
      </c>
      <c r="Q1" s="28" t="s">
        <v>48</v>
      </c>
      <c r="R1" s="28" t="s">
        <v>49</v>
      </c>
      <c r="S1" s="29" t="s">
        <v>46</v>
      </c>
      <c r="T1" s="26" t="s">
        <v>50</v>
      </c>
    </row>
    <row r="2" spans="1:23" ht="12.75">
      <c r="A2" s="38"/>
      <c r="B2" s="38" t="s">
        <v>15</v>
      </c>
      <c r="C2" s="39"/>
      <c r="D2" s="38"/>
      <c r="E2" s="56"/>
      <c r="F2" s="53"/>
      <c r="G2" s="53"/>
      <c r="H2" s="53"/>
      <c r="I2" s="53"/>
      <c r="J2" s="53"/>
      <c r="K2" s="53"/>
      <c r="L2" s="54"/>
      <c r="M2" s="54"/>
      <c r="N2" s="53"/>
      <c r="O2" s="53"/>
      <c r="P2" s="53"/>
      <c r="Q2" s="53"/>
      <c r="R2" s="53"/>
      <c r="S2" s="53"/>
      <c r="T2" s="53"/>
      <c r="U2" s="57"/>
      <c r="V2" s="57"/>
      <c r="W2" s="57"/>
    </row>
    <row r="3" spans="1:21" ht="12.75">
      <c r="A3" s="50"/>
      <c r="B3" s="51" t="s">
        <v>52</v>
      </c>
      <c r="C3" s="52">
        <v>39175</v>
      </c>
      <c r="D3" s="51" t="s">
        <v>14</v>
      </c>
      <c r="E3" s="56"/>
      <c r="F3" s="53"/>
      <c r="G3" s="53"/>
      <c r="H3" s="53">
        <v>28.65</v>
      </c>
      <c r="I3" s="53">
        <v>0.6</v>
      </c>
      <c r="J3" s="81">
        <f aca="true" t="shared" si="0" ref="J3:J18">SUM(H3:I3)</f>
        <v>29.25</v>
      </c>
      <c r="K3" s="53"/>
      <c r="L3" s="54"/>
      <c r="M3" s="54"/>
      <c r="N3" s="53"/>
      <c r="O3" s="53"/>
      <c r="P3" s="53"/>
      <c r="Q3" s="53">
        <v>29.25</v>
      </c>
      <c r="R3" s="85">
        <v>38.265</v>
      </c>
      <c r="S3" s="53">
        <v>0.2</v>
      </c>
      <c r="T3" s="53">
        <f aca="true" t="shared" si="1" ref="T3:T11">SUM(Q3,R3,S3)</f>
        <v>67.715</v>
      </c>
      <c r="U3" s="57"/>
    </row>
    <row r="4" spans="1:20" ht="12.75">
      <c r="A4" s="50"/>
      <c r="B4" s="41" t="s">
        <v>17</v>
      </c>
      <c r="C4" s="42">
        <v>39096</v>
      </c>
      <c r="D4" s="41" t="s">
        <v>14</v>
      </c>
      <c r="E4" s="16"/>
      <c r="F4" s="32"/>
      <c r="G4" s="32">
        <f>SUM(E4:F4)</f>
        <v>0</v>
      </c>
      <c r="H4" s="32">
        <v>28.73</v>
      </c>
      <c r="I4" s="32">
        <v>0.7</v>
      </c>
      <c r="J4" s="81">
        <f t="shared" si="0"/>
        <v>29.43</v>
      </c>
      <c r="K4" s="32">
        <v>27.55</v>
      </c>
      <c r="L4" s="33">
        <v>0.7</v>
      </c>
      <c r="M4" s="33">
        <f>SUM(K4:L4)</f>
        <v>28.25</v>
      </c>
      <c r="N4" s="32"/>
      <c r="O4" s="32"/>
      <c r="P4" s="32">
        <f aca="true" t="shared" si="2" ref="P4:P18">SUM(N4:O4)</f>
        <v>0</v>
      </c>
      <c r="Q4" s="32">
        <v>29.43</v>
      </c>
      <c r="R4" s="84">
        <v>42.975</v>
      </c>
      <c r="S4" s="34">
        <v>0.7</v>
      </c>
      <c r="T4" s="32">
        <f t="shared" si="1"/>
        <v>73.105</v>
      </c>
    </row>
    <row r="5" spans="1:20" ht="12.75">
      <c r="A5" s="50"/>
      <c r="B5" s="41" t="s">
        <v>22</v>
      </c>
      <c r="C5" s="42">
        <v>38917</v>
      </c>
      <c r="D5" s="41" t="s">
        <v>14</v>
      </c>
      <c r="E5" s="16"/>
      <c r="F5" s="32"/>
      <c r="G5" s="32">
        <f aca="true" t="shared" si="3" ref="G5:G21">SUM(E5:F5)</f>
        <v>0</v>
      </c>
      <c r="H5" s="32">
        <v>28.65</v>
      </c>
      <c r="I5" s="32">
        <v>0.5</v>
      </c>
      <c r="J5" s="81">
        <f t="shared" si="0"/>
        <v>29.15</v>
      </c>
      <c r="K5" s="32">
        <v>27.35</v>
      </c>
      <c r="L5" s="33">
        <v>0.5</v>
      </c>
      <c r="M5" s="33">
        <f>SUM(K5:L5)</f>
        <v>27.85</v>
      </c>
      <c r="N5" s="32"/>
      <c r="O5" s="32"/>
      <c r="P5" s="32">
        <f t="shared" si="2"/>
        <v>0</v>
      </c>
      <c r="Q5" s="32">
        <v>29.15</v>
      </c>
      <c r="R5" s="84">
        <v>41.827</v>
      </c>
      <c r="S5" s="34">
        <v>0.4</v>
      </c>
      <c r="T5" s="32">
        <f t="shared" si="1"/>
        <v>71.37700000000001</v>
      </c>
    </row>
    <row r="6" spans="1:20" s="12" customFormat="1" ht="12.75">
      <c r="A6" s="50"/>
      <c r="B6" s="41" t="s">
        <v>20</v>
      </c>
      <c r="C6" s="42">
        <v>38921</v>
      </c>
      <c r="D6" s="41" t="s">
        <v>14</v>
      </c>
      <c r="E6" s="16"/>
      <c r="F6" s="32"/>
      <c r="G6" s="32">
        <f t="shared" si="3"/>
        <v>0</v>
      </c>
      <c r="H6" s="32">
        <v>28.55</v>
      </c>
      <c r="I6" s="32">
        <v>0.4</v>
      </c>
      <c r="J6" s="32">
        <f t="shared" si="0"/>
        <v>28.95</v>
      </c>
      <c r="K6" s="32">
        <v>28</v>
      </c>
      <c r="L6" s="33">
        <v>1</v>
      </c>
      <c r="M6" s="82">
        <f aca="true" t="shared" si="4" ref="M6:M15">SUM(K6:L6)</f>
        <v>29</v>
      </c>
      <c r="N6" s="32"/>
      <c r="O6" s="32"/>
      <c r="P6" s="32">
        <f t="shared" si="2"/>
        <v>0</v>
      </c>
      <c r="Q6" s="32">
        <v>29</v>
      </c>
      <c r="R6" s="84">
        <v>43.275</v>
      </c>
      <c r="S6" s="34">
        <v>1</v>
      </c>
      <c r="T6" s="32">
        <f t="shared" si="1"/>
        <v>73.275</v>
      </c>
    </row>
    <row r="7" spans="1:20" s="12" customFormat="1" ht="12.75">
      <c r="A7" s="50" t="s">
        <v>84</v>
      </c>
      <c r="B7" s="41" t="s">
        <v>21</v>
      </c>
      <c r="C7" s="42">
        <v>38922</v>
      </c>
      <c r="D7" s="41" t="s">
        <v>14</v>
      </c>
      <c r="E7" s="16"/>
      <c r="F7" s="32"/>
      <c r="G7" s="32">
        <f t="shared" si="3"/>
        <v>0</v>
      </c>
      <c r="H7" s="32">
        <v>29.53</v>
      </c>
      <c r="I7" s="32">
        <v>1.5</v>
      </c>
      <c r="J7" s="81">
        <f t="shared" si="0"/>
        <v>31.03</v>
      </c>
      <c r="K7" s="32">
        <v>28.3</v>
      </c>
      <c r="L7" s="33">
        <v>1.3</v>
      </c>
      <c r="M7" s="33">
        <f t="shared" si="4"/>
        <v>29.6</v>
      </c>
      <c r="N7" s="32"/>
      <c r="O7" s="32"/>
      <c r="P7" s="32">
        <f t="shared" si="2"/>
        <v>0</v>
      </c>
      <c r="Q7" s="32">
        <v>31.03</v>
      </c>
      <c r="R7" s="84">
        <v>44.745</v>
      </c>
      <c r="S7" s="34">
        <v>2</v>
      </c>
      <c r="T7" s="32">
        <f t="shared" si="1"/>
        <v>77.775</v>
      </c>
    </row>
    <row r="8" spans="1:20" s="12" customFormat="1" ht="12.75">
      <c r="A8" s="50"/>
      <c r="B8" s="41" t="s">
        <v>40</v>
      </c>
      <c r="C8" s="42">
        <v>38960</v>
      </c>
      <c r="D8" s="41" t="s">
        <v>35</v>
      </c>
      <c r="E8" s="16"/>
      <c r="F8" s="32"/>
      <c r="G8" s="32">
        <f t="shared" si="3"/>
        <v>0</v>
      </c>
      <c r="H8" s="32" t="s">
        <v>57</v>
      </c>
      <c r="I8" s="32" t="s">
        <v>57</v>
      </c>
      <c r="J8" s="32">
        <f t="shared" si="0"/>
        <v>0</v>
      </c>
      <c r="K8" s="32">
        <v>28.85</v>
      </c>
      <c r="L8" s="33">
        <v>2</v>
      </c>
      <c r="M8" s="82">
        <f t="shared" si="4"/>
        <v>30.85</v>
      </c>
      <c r="N8" s="32"/>
      <c r="O8" s="32"/>
      <c r="P8" s="32">
        <f t="shared" si="2"/>
        <v>0</v>
      </c>
      <c r="Q8" s="32">
        <v>30.85</v>
      </c>
      <c r="R8" s="84">
        <v>37.875</v>
      </c>
      <c r="S8" s="34">
        <v>0</v>
      </c>
      <c r="T8" s="32">
        <f t="shared" si="1"/>
        <v>68.725</v>
      </c>
    </row>
    <row r="9" spans="1:20" s="12" customFormat="1" ht="12.75">
      <c r="A9" s="50"/>
      <c r="B9" s="41" t="s">
        <v>6</v>
      </c>
      <c r="C9" s="42">
        <v>39157</v>
      </c>
      <c r="D9" s="41" t="s">
        <v>14</v>
      </c>
      <c r="E9" s="16"/>
      <c r="F9" s="32"/>
      <c r="G9" s="32">
        <f t="shared" si="3"/>
        <v>0</v>
      </c>
      <c r="H9" s="32">
        <v>28.48</v>
      </c>
      <c r="I9" s="32">
        <v>0.2</v>
      </c>
      <c r="J9" s="32">
        <f t="shared" si="0"/>
        <v>28.68</v>
      </c>
      <c r="K9" s="32">
        <v>27.9</v>
      </c>
      <c r="L9" s="33">
        <v>0.9</v>
      </c>
      <c r="M9" s="82">
        <f t="shared" si="4"/>
        <v>28.799999999999997</v>
      </c>
      <c r="N9" s="32"/>
      <c r="O9" s="32"/>
      <c r="P9" s="32">
        <f t="shared" si="2"/>
        <v>0</v>
      </c>
      <c r="Q9" s="32">
        <v>28.8</v>
      </c>
      <c r="R9" s="84">
        <v>42.675</v>
      </c>
      <c r="S9" s="34">
        <v>0.6</v>
      </c>
      <c r="T9" s="32">
        <f t="shared" si="1"/>
        <v>72.07499999999999</v>
      </c>
    </row>
    <row r="10" spans="1:20" s="12" customFormat="1" ht="12.75">
      <c r="A10" s="50"/>
      <c r="B10" s="41" t="s">
        <v>7</v>
      </c>
      <c r="C10" s="42">
        <v>39358</v>
      </c>
      <c r="D10" s="41" t="s">
        <v>14</v>
      </c>
      <c r="E10" s="16"/>
      <c r="F10" s="32"/>
      <c r="G10" s="32">
        <f t="shared" si="3"/>
        <v>0</v>
      </c>
      <c r="H10" s="32">
        <v>28.06</v>
      </c>
      <c r="I10" s="32">
        <v>0</v>
      </c>
      <c r="J10" s="81">
        <f t="shared" si="0"/>
        <v>28.06</v>
      </c>
      <c r="K10" s="32">
        <v>27.45</v>
      </c>
      <c r="L10" s="33">
        <v>0.6</v>
      </c>
      <c r="M10" s="33">
        <f t="shared" si="4"/>
        <v>28.05</v>
      </c>
      <c r="N10" s="32"/>
      <c r="O10" s="32"/>
      <c r="P10" s="32">
        <f t="shared" si="2"/>
        <v>0</v>
      </c>
      <c r="Q10" s="32">
        <v>28.06</v>
      </c>
      <c r="R10" s="84">
        <v>43.462</v>
      </c>
      <c r="S10" s="34">
        <v>1.1</v>
      </c>
      <c r="T10" s="32">
        <f t="shared" si="1"/>
        <v>72.622</v>
      </c>
    </row>
    <row r="11" spans="1:20" s="12" customFormat="1" ht="12.75">
      <c r="A11" s="50"/>
      <c r="B11" s="41" t="s">
        <v>9</v>
      </c>
      <c r="C11" s="42">
        <v>39130</v>
      </c>
      <c r="D11" s="41" t="s">
        <v>14</v>
      </c>
      <c r="E11" s="16"/>
      <c r="F11" s="32"/>
      <c r="G11" s="32">
        <f t="shared" si="3"/>
        <v>0</v>
      </c>
      <c r="H11" s="32">
        <v>28.18</v>
      </c>
      <c r="I11" s="32">
        <v>0</v>
      </c>
      <c r="J11" s="81">
        <f t="shared" si="0"/>
        <v>28.18</v>
      </c>
      <c r="K11" s="32">
        <v>27.3</v>
      </c>
      <c r="L11" s="33">
        <v>0.4</v>
      </c>
      <c r="M11" s="33">
        <f t="shared" si="4"/>
        <v>27.7</v>
      </c>
      <c r="N11" s="32"/>
      <c r="O11" s="32"/>
      <c r="P11" s="32">
        <f t="shared" si="2"/>
        <v>0</v>
      </c>
      <c r="Q11" s="32">
        <v>28.18</v>
      </c>
      <c r="R11" s="84">
        <v>43.087</v>
      </c>
      <c r="S11" s="34">
        <v>0.9</v>
      </c>
      <c r="T11" s="32">
        <f t="shared" si="1"/>
        <v>72.167</v>
      </c>
    </row>
    <row r="12" spans="1:20" s="12" customFormat="1" ht="12.75">
      <c r="A12" s="50"/>
      <c r="B12" s="41" t="s">
        <v>11</v>
      </c>
      <c r="C12" s="42">
        <v>38885</v>
      </c>
      <c r="D12" s="41" t="s">
        <v>14</v>
      </c>
      <c r="E12" s="16"/>
      <c r="F12" s="32"/>
      <c r="G12" s="32">
        <f t="shared" si="3"/>
        <v>0</v>
      </c>
      <c r="H12" s="32">
        <v>28.86</v>
      </c>
      <c r="I12" s="32">
        <v>0.8</v>
      </c>
      <c r="J12" s="81">
        <f t="shared" si="0"/>
        <v>29.66</v>
      </c>
      <c r="K12" s="32">
        <v>27.25</v>
      </c>
      <c r="L12" s="33">
        <v>0.2</v>
      </c>
      <c r="M12" s="33">
        <f t="shared" si="4"/>
        <v>27.45</v>
      </c>
      <c r="N12" s="32"/>
      <c r="O12" s="32"/>
      <c r="P12" s="32">
        <f t="shared" si="2"/>
        <v>0</v>
      </c>
      <c r="Q12" s="32">
        <v>29.66</v>
      </c>
      <c r="R12" s="84">
        <v>42.562</v>
      </c>
      <c r="S12" s="34">
        <v>0.5</v>
      </c>
      <c r="T12" s="32">
        <f>SUM(Q12:S12)</f>
        <v>72.722</v>
      </c>
    </row>
    <row r="13" spans="1:20" s="12" customFormat="1" ht="12.75">
      <c r="A13" s="50" t="s">
        <v>85</v>
      </c>
      <c r="B13" s="41" t="s">
        <v>24</v>
      </c>
      <c r="C13" s="42">
        <v>38985</v>
      </c>
      <c r="D13" s="41" t="s">
        <v>14</v>
      </c>
      <c r="E13" s="16"/>
      <c r="F13" s="32"/>
      <c r="G13" s="32">
        <f t="shared" si="3"/>
        <v>0</v>
      </c>
      <c r="H13" s="32">
        <v>29.29</v>
      </c>
      <c r="I13" s="32">
        <v>1.3</v>
      </c>
      <c r="J13" s="81">
        <f t="shared" si="0"/>
        <v>30.59</v>
      </c>
      <c r="K13" s="32">
        <v>28.25</v>
      </c>
      <c r="L13" s="33">
        <v>1.1</v>
      </c>
      <c r="M13" s="33">
        <f t="shared" si="4"/>
        <v>29.35</v>
      </c>
      <c r="N13" s="32"/>
      <c r="O13" s="32"/>
      <c r="P13" s="32">
        <f t="shared" si="2"/>
        <v>0</v>
      </c>
      <c r="Q13" s="32">
        <v>30.59</v>
      </c>
      <c r="R13" s="84">
        <v>43.995</v>
      </c>
      <c r="S13" s="34">
        <v>1.5</v>
      </c>
      <c r="T13" s="32">
        <f>SUM(Q13:S13)</f>
        <v>76.085</v>
      </c>
    </row>
    <row r="14" spans="1:20" s="12" customFormat="1" ht="12.75">
      <c r="A14" s="50"/>
      <c r="B14" s="41" t="s">
        <v>16</v>
      </c>
      <c r="C14" s="42">
        <v>39305</v>
      </c>
      <c r="D14" s="41" t="s">
        <v>14</v>
      </c>
      <c r="E14" s="16"/>
      <c r="F14" s="32"/>
      <c r="G14" s="32">
        <f t="shared" si="3"/>
        <v>0</v>
      </c>
      <c r="H14" s="32">
        <v>29.11</v>
      </c>
      <c r="I14" s="32">
        <v>1</v>
      </c>
      <c r="J14" s="81">
        <f t="shared" si="0"/>
        <v>30.11</v>
      </c>
      <c r="K14" s="32">
        <v>27.2</v>
      </c>
      <c r="L14" s="33">
        <v>0.1</v>
      </c>
      <c r="M14" s="33">
        <f t="shared" si="4"/>
        <v>27.3</v>
      </c>
      <c r="N14" s="32"/>
      <c r="O14" s="32"/>
      <c r="P14" s="32">
        <f t="shared" si="2"/>
        <v>0</v>
      </c>
      <c r="Q14" s="32">
        <v>30.11</v>
      </c>
      <c r="R14" s="84">
        <v>39.352</v>
      </c>
      <c r="S14" s="34">
        <v>0.3</v>
      </c>
      <c r="T14" s="32">
        <f>SUM(Q14:S14)</f>
        <v>69.76199999999999</v>
      </c>
    </row>
    <row r="15" spans="1:20" s="12" customFormat="1" ht="12.75">
      <c r="A15" s="50"/>
      <c r="B15" s="41" t="s">
        <v>18</v>
      </c>
      <c r="C15" s="42">
        <v>39147</v>
      </c>
      <c r="D15" s="41" t="s">
        <v>14</v>
      </c>
      <c r="E15" s="16"/>
      <c r="F15" s="32"/>
      <c r="G15" s="32">
        <f t="shared" si="3"/>
        <v>0</v>
      </c>
      <c r="H15" s="32">
        <v>27.4</v>
      </c>
      <c r="I15" s="32">
        <v>0</v>
      </c>
      <c r="J15" s="32">
        <f t="shared" si="0"/>
        <v>27.4</v>
      </c>
      <c r="K15" s="32">
        <v>27.25</v>
      </c>
      <c r="L15" s="33">
        <v>0.3</v>
      </c>
      <c r="M15" s="82">
        <f t="shared" si="4"/>
        <v>27.55</v>
      </c>
      <c r="N15" s="32"/>
      <c r="O15" s="32"/>
      <c r="P15" s="32">
        <f t="shared" si="2"/>
        <v>0</v>
      </c>
      <c r="Q15" s="32">
        <v>27.55</v>
      </c>
      <c r="R15" s="32">
        <v>43.05</v>
      </c>
      <c r="S15" s="34">
        <v>0.8</v>
      </c>
      <c r="T15" s="32">
        <f>SUM(Q15:S15)</f>
        <v>71.39999999999999</v>
      </c>
    </row>
    <row r="16" spans="1:20" s="12" customFormat="1" ht="12.75">
      <c r="A16" s="50"/>
      <c r="B16" s="41" t="s">
        <v>8</v>
      </c>
      <c r="C16" s="42">
        <v>39330</v>
      </c>
      <c r="D16" s="41" t="s">
        <v>14</v>
      </c>
      <c r="E16" s="16"/>
      <c r="F16" s="32"/>
      <c r="G16" s="32">
        <f t="shared" si="3"/>
        <v>0</v>
      </c>
      <c r="H16" s="32">
        <v>28.14</v>
      </c>
      <c r="I16" s="32">
        <v>0</v>
      </c>
      <c r="J16" s="81">
        <f t="shared" si="0"/>
        <v>28.14</v>
      </c>
      <c r="K16" s="32">
        <v>27.15</v>
      </c>
      <c r="L16" s="33">
        <v>0</v>
      </c>
      <c r="M16" s="33">
        <v>27.15</v>
      </c>
      <c r="N16" s="32"/>
      <c r="O16" s="32"/>
      <c r="P16" s="32">
        <f t="shared" si="2"/>
        <v>0</v>
      </c>
      <c r="Q16" s="32">
        <v>28.14</v>
      </c>
      <c r="R16" s="32"/>
      <c r="S16" s="34"/>
      <c r="T16" s="32"/>
    </row>
    <row r="17" spans="1:20" s="12" customFormat="1" ht="12.75">
      <c r="A17" s="50" t="s">
        <v>86</v>
      </c>
      <c r="B17" s="41" t="s">
        <v>10</v>
      </c>
      <c r="C17" s="42">
        <v>39090</v>
      </c>
      <c r="D17" s="41" t="s">
        <v>14</v>
      </c>
      <c r="E17" s="16"/>
      <c r="F17" s="32"/>
      <c r="G17" s="32">
        <f t="shared" si="3"/>
        <v>0</v>
      </c>
      <c r="H17" s="32">
        <v>29.25</v>
      </c>
      <c r="I17" s="32">
        <v>1.1</v>
      </c>
      <c r="J17" s="81">
        <f t="shared" si="0"/>
        <v>30.35</v>
      </c>
      <c r="K17" s="32">
        <v>27.65</v>
      </c>
      <c r="L17" s="33">
        <v>0.8</v>
      </c>
      <c r="M17" s="33">
        <f>SUM(K17:L17)</f>
        <v>28.45</v>
      </c>
      <c r="N17" s="32"/>
      <c r="O17" s="32"/>
      <c r="P17" s="32">
        <f t="shared" si="2"/>
        <v>0</v>
      </c>
      <c r="Q17" s="32">
        <v>30.35</v>
      </c>
      <c r="R17" s="84">
        <v>43.725</v>
      </c>
      <c r="S17" s="34">
        <v>1.3</v>
      </c>
      <c r="T17" s="32">
        <f>SUM(Q17:S17)</f>
        <v>75.375</v>
      </c>
    </row>
    <row r="18" spans="1:20" s="12" customFormat="1" ht="12.75">
      <c r="A18" s="50"/>
      <c r="B18" s="41" t="s">
        <v>32</v>
      </c>
      <c r="C18" s="42">
        <v>39226</v>
      </c>
      <c r="D18" s="41" t="s">
        <v>31</v>
      </c>
      <c r="E18" s="16"/>
      <c r="F18" s="32"/>
      <c r="G18" s="32">
        <f t="shared" si="3"/>
        <v>0</v>
      </c>
      <c r="H18" s="32" t="s">
        <v>57</v>
      </c>
      <c r="I18" s="32" t="s">
        <v>57</v>
      </c>
      <c r="J18" s="32">
        <f t="shared" si="0"/>
        <v>0</v>
      </c>
      <c r="K18" s="32">
        <v>28.4</v>
      </c>
      <c r="L18" s="33">
        <v>1.5</v>
      </c>
      <c r="M18" s="82">
        <f>SUM(K18:L18)</f>
        <v>29.9</v>
      </c>
      <c r="N18" s="32"/>
      <c r="O18" s="32"/>
      <c r="P18" s="32">
        <f t="shared" si="2"/>
        <v>0</v>
      </c>
      <c r="Q18" s="32">
        <v>29.9</v>
      </c>
      <c r="R18" s="32"/>
      <c r="S18" s="34"/>
      <c r="T18" s="32"/>
    </row>
    <row r="19" spans="1:20" s="12" customFormat="1" ht="12.75">
      <c r="A19" s="43"/>
      <c r="B19" s="43"/>
      <c r="C19" s="44"/>
      <c r="D19" s="43"/>
      <c r="E19" s="16"/>
      <c r="F19" s="32"/>
      <c r="G19" s="32"/>
      <c r="H19" s="32"/>
      <c r="I19" s="32"/>
      <c r="J19" s="32"/>
      <c r="K19" s="32"/>
      <c r="L19" s="33"/>
      <c r="M19" s="33"/>
      <c r="N19" s="32"/>
      <c r="O19" s="32"/>
      <c r="P19" s="32"/>
      <c r="Q19" s="32"/>
      <c r="R19" s="32"/>
      <c r="S19" s="34"/>
      <c r="T19" s="32"/>
    </row>
    <row r="20" spans="1:20" s="12" customFormat="1" ht="12.75">
      <c r="A20" s="40" t="s">
        <v>85</v>
      </c>
      <c r="B20" s="45" t="s">
        <v>53</v>
      </c>
      <c r="C20" s="46">
        <v>39310</v>
      </c>
      <c r="D20" s="45" t="s">
        <v>54</v>
      </c>
      <c r="E20" s="16"/>
      <c r="F20" s="32"/>
      <c r="G20" s="32">
        <f t="shared" si="3"/>
        <v>0</v>
      </c>
      <c r="H20" s="32">
        <v>28</v>
      </c>
      <c r="I20" s="32">
        <v>1.5</v>
      </c>
      <c r="J20" s="81">
        <f>SUM(H20:I20)</f>
        <v>29.5</v>
      </c>
      <c r="K20" s="32"/>
      <c r="L20" s="33"/>
      <c r="M20" s="33">
        <f>SUM(K20:L20)</f>
        <v>0</v>
      </c>
      <c r="N20" s="32"/>
      <c r="O20" s="32"/>
      <c r="P20" s="32">
        <f>SUM(N20:O20)</f>
        <v>0</v>
      </c>
      <c r="Q20" s="32">
        <v>29.5</v>
      </c>
      <c r="R20" s="84">
        <v>44.337</v>
      </c>
      <c r="S20" s="34"/>
      <c r="T20" s="32">
        <f>SUM(Q20,R20)</f>
        <v>73.837</v>
      </c>
    </row>
    <row r="21" spans="1:20" s="12" customFormat="1" ht="12.75">
      <c r="A21" s="40" t="s">
        <v>84</v>
      </c>
      <c r="B21" s="45" t="s">
        <v>34</v>
      </c>
      <c r="C21" s="46">
        <v>39429</v>
      </c>
      <c r="D21" s="45" t="s">
        <v>35</v>
      </c>
      <c r="E21" s="1">
        <v>27.38</v>
      </c>
      <c r="F21" s="32">
        <v>2</v>
      </c>
      <c r="G21" s="32">
        <f t="shared" si="3"/>
        <v>29.38</v>
      </c>
      <c r="H21" s="32"/>
      <c r="I21" s="32"/>
      <c r="J21" s="32">
        <f>SUM(H21:I21)</f>
        <v>0</v>
      </c>
      <c r="K21" s="32">
        <v>28.9</v>
      </c>
      <c r="L21" s="33">
        <v>2</v>
      </c>
      <c r="M21" s="82">
        <f aca="true" t="shared" si="5" ref="M21:M29">SUM(K21:L21)</f>
        <v>30.9</v>
      </c>
      <c r="N21" s="32"/>
      <c r="O21" s="32"/>
      <c r="P21" s="32">
        <f aca="true" t="shared" si="6" ref="P21:P29">SUM(N21:O21)</f>
        <v>0</v>
      </c>
      <c r="Q21" s="32">
        <v>30.9</v>
      </c>
      <c r="R21" s="84">
        <v>43.612</v>
      </c>
      <c r="S21" s="34"/>
      <c r="T21" s="32">
        <f>SUM(Q21,R21)</f>
        <v>74.512</v>
      </c>
    </row>
    <row r="22" spans="1:20" s="63" customFormat="1" ht="12.75">
      <c r="A22" s="58"/>
      <c r="B22" s="58" t="s">
        <v>4</v>
      </c>
      <c r="C22" s="59"/>
      <c r="D22" s="58"/>
      <c r="E22" s="60"/>
      <c r="F22" s="61"/>
      <c r="G22" s="61"/>
      <c r="H22" s="61"/>
      <c r="I22" s="61"/>
      <c r="J22" s="61"/>
      <c r="K22" s="61"/>
      <c r="L22" s="62"/>
      <c r="M22" s="62"/>
      <c r="N22" s="61"/>
      <c r="O22" s="61"/>
      <c r="P22" s="61"/>
      <c r="Q22" s="61"/>
      <c r="R22" s="61"/>
      <c r="S22" s="61"/>
      <c r="T22" s="61"/>
    </row>
    <row r="23" spans="1:21" s="12" customFormat="1" ht="12.75">
      <c r="A23" s="40">
        <v>3</v>
      </c>
      <c r="B23" s="41" t="s">
        <v>56</v>
      </c>
      <c r="C23" s="42">
        <v>38103</v>
      </c>
      <c r="D23" s="41" t="s">
        <v>51</v>
      </c>
      <c r="E23" s="16">
        <v>29.02</v>
      </c>
      <c r="F23" s="32">
        <v>1.3</v>
      </c>
      <c r="G23" s="32">
        <f aca="true" t="shared" si="7" ref="G23:G30">SUM(E23:F23)</f>
        <v>30.32</v>
      </c>
      <c r="H23" s="32">
        <v>29.5</v>
      </c>
      <c r="I23" s="32">
        <v>1.5</v>
      </c>
      <c r="J23" s="81">
        <f aca="true" t="shared" si="8" ref="J23:J29">SUM(H23:I23)</f>
        <v>31</v>
      </c>
      <c r="K23" s="32"/>
      <c r="L23" s="33"/>
      <c r="M23" s="33">
        <f t="shared" si="5"/>
        <v>0</v>
      </c>
      <c r="N23" s="32"/>
      <c r="O23" s="32"/>
      <c r="P23" s="32">
        <f t="shared" si="6"/>
        <v>0</v>
      </c>
      <c r="Q23" s="32">
        <v>31</v>
      </c>
      <c r="R23" s="84">
        <v>29.26</v>
      </c>
      <c r="S23" s="32"/>
      <c r="T23" s="32">
        <f aca="true" t="shared" si="9" ref="T23:T29">SUM(Q23,R23)</f>
        <v>60.260000000000005</v>
      </c>
      <c r="U23" s="74"/>
    </row>
    <row r="24" spans="1:20" s="12" customFormat="1" ht="12.75">
      <c r="A24" s="40" t="s">
        <v>85</v>
      </c>
      <c r="B24" s="41" t="s">
        <v>26</v>
      </c>
      <c r="C24" s="42">
        <v>37983</v>
      </c>
      <c r="D24" s="41" t="s">
        <v>25</v>
      </c>
      <c r="E24" s="11"/>
      <c r="F24" s="37"/>
      <c r="G24" s="32">
        <f t="shared" si="7"/>
        <v>0</v>
      </c>
      <c r="H24" s="35">
        <v>29.13</v>
      </c>
      <c r="I24" s="35">
        <v>0.9</v>
      </c>
      <c r="J24" s="32">
        <f t="shared" si="8"/>
        <v>30.029999999999998</v>
      </c>
      <c r="K24" s="35">
        <v>28.9</v>
      </c>
      <c r="L24" s="36">
        <v>2</v>
      </c>
      <c r="M24" s="82">
        <f t="shared" si="5"/>
        <v>30.9</v>
      </c>
      <c r="N24" s="36">
        <v>28.55</v>
      </c>
      <c r="O24" s="35">
        <v>2</v>
      </c>
      <c r="P24" s="32">
        <f t="shared" si="6"/>
        <v>30.55</v>
      </c>
      <c r="Q24" s="35">
        <v>30.9</v>
      </c>
      <c r="R24" s="86">
        <v>29.755</v>
      </c>
      <c r="S24" s="34"/>
      <c r="T24" s="37">
        <f t="shared" si="9"/>
        <v>60.655</v>
      </c>
    </row>
    <row r="25" spans="1:20" s="12" customFormat="1" ht="12.75">
      <c r="A25" s="40"/>
      <c r="B25" s="41" t="s">
        <v>27</v>
      </c>
      <c r="C25" s="42">
        <v>38241</v>
      </c>
      <c r="D25" s="41" t="s">
        <v>25</v>
      </c>
      <c r="E25" s="11"/>
      <c r="F25" s="35"/>
      <c r="G25" s="32">
        <f t="shared" si="7"/>
        <v>0</v>
      </c>
      <c r="H25" s="35">
        <v>29.35</v>
      </c>
      <c r="I25" s="35">
        <v>1.3</v>
      </c>
      <c r="J25" s="81">
        <f t="shared" si="8"/>
        <v>30.650000000000002</v>
      </c>
      <c r="K25" s="35">
        <v>28.2</v>
      </c>
      <c r="L25" s="36">
        <v>1.5</v>
      </c>
      <c r="M25" s="33">
        <f t="shared" si="5"/>
        <v>29.7</v>
      </c>
      <c r="N25" s="36">
        <v>28.3</v>
      </c>
      <c r="O25" s="35">
        <v>1.5</v>
      </c>
      <c r="P25" s="32">
        <f t="shared" si="6"/>
        <v>29.8</v>
      </c>
      <c r="Q25" s="35">
        <v>30.65</v>
      </c>
      <c r="R25" s="86">
        <v>29.23</v>
      </c>
      <c r="S25" s="34"/>
      <c r="T25" s="86">
        <f t="shared" si="9"/>
        <v>59.879999999999995</v>
      </c>
    </row>
    <row r="26" spans="1:20" s="12" customFormat="1" ht="12.75">
      <c r="A26" s="40"/>
      <c r="B26" s="41" t="s">
        <v>19</v>
      </c>
      <c r="C26" s="42">
        <v>38620</v>
      </c>
      <c r="D26" s="41" t="s">
        <v>14</v>
      </c>
      <c r="E26" s="11"/>
      <c r="F26" s="35"/>
      <c r="G26" s="32">
        <f t="shared" si="7"/>
        <v>0</v>
      </c>
      <c r="H26" s="35">
        <v>29.13</v>
      </c>
      <c r="I26" s="35">
        <v>1</v>
      </c>
      <c r="J26" s="81">
        <f t="shared" si="8"/>
        <v>30.13</v>
      </c>
      <c r="K26" s="35">
        <v>27.8</v>
      </c>
      <c r="L26" s="36">
        <v>1.1</v>
      </c>
      <c r="M26" s="33">
        <f t="shared" si="5"/>
        <v>28.900000000000002</v>
      </c>
      <c r="N26" s="36"/>
      <c r="O26" s="35"/>
      <c r="P26" s="32">
        <f t="shared" si="6"/>
        <v>0</v>
      </c>
      <c r="Q26" s="35">
        <v>30.13</v>
      </c>
      <c r="R26" s="86">
        <v>28.675</v>
      </c>
      <c r="S26" s="34"/>
      <c r="T26" s="86">
        <f t="shared" si="9"/>
        <v>58.805</v>
      </c>
    </row>
    <row r="27" spans="1:20" s="12" customFormat="1" ht="12.75">
      <c r="A27" s="40"/>
      <c r="B27" s="41" t="s">
        <v>12</v>
      </c>
      <c r="C27" s="42">
        <v>38556</v>
      </c>
      <c r="D27" s="41" t="s">
        <v>14</v>
      </c>
      <c r="E27" s="11"/>
      <c r="F27" s="35"/>
      <c r="G27" s="32">
        <f t="shared" si="7"/>
        <v>0</v>
      </c>
      <c r="H27" s="35">
        <v>28.5</v>
      </c>
      <c r="I27" s="35">
        <v>0.4</v>
      </c>
      <c r="J27" s="32">
        <f t="shared" si="8"/>
        <v>28.9</v>
      </c>
      <c r="K27" s="35">
        <v>27.85</v>
      </c>
      <c r="L27" s="36">
        <v>1.3</v>
      </c>
      <c r="M27" s="82">
        <f t="shared" si="5"/>
        <v>29.150000000000002</v>
      </c>
      <c r="N27" s="36"/>
      <c r="O27" s="35"/>
      <c r="P27" s="32">
        <f t="shared" si="6"/>
        <v>0</v>
      </c>
      <c r="Q27" s="35">
        <v>29.15</v>
      </c>
      <c r="R27" s="86">
        <v>29.03</v>
      </c>
      <c r="S27" s="34"/>
      <c r="T27" s="86">
        <f t="shared" si="9"/>
        <v>58.18</v>
      </c>
    </row>
    <row r="28" spans="1:20" s="12" customFormat="1" ht="12.75">
      <c r="A28" s="40"/>
      <c r="B28" s="41" t="s">
        <v>13</v>
      </c>
      <c r="C28" s="42">
        <v>38530</v>
      </c>
      <c r="D28" s="41" t="s">
        <v>14</v>
      </c>
      <c r="E28" s="11"/>
      <c r="F28" s="35"/>
      <c r="G28" s="32">
        <f t="shared" si="7"/>
        <v>0</v>
      </c>
      <c r="H28" s="35">
        <v>28.38</v>
      </c>
      <c r="I28" s="35">
        <v>0.2</v>
      </c>
      <c r="J28" s="81">
        <f t="shared" si="8"/>
        <v>28.58</v>
      </c>
      <c r="K28" s="35">
        <v>27.25</v>
      </c>
      <c r="L28" s="36">
        <v>1</v>
      </c>
      <c r="M28" s="33">
        <f t="shared" si="5"/>
        <v>28.25</v>
      </c>
      <c r="N28" s="36"/>
      <c r="O28" s="35"/>
      <c r="P28" s="32">
        <f t="shared" si="6"/>
        <v>0</v>
      </c>
      <c r="Q28" s="35">
        <v>28.58</v>
      </c>
      <c r="R28" s="86">
        <v>28.58</v>
      </c>
      <c r="S28" s="34"/>
      <c r="T28" s="86">
        <f t="shared" si="9"/>
        <v>57.16</v>
      </c>
    </row>
    <row r="29" spans="1:20" s="12" customFormat="1" ht="12.75">
      <c r="A29" s="40" t="s">
        <v>84</v>
      </c>
      <c r="B29" s="41" t="s">
        <v>55</v>
      </c>
      <c r="C29" s="42">
        <v>38424</v>
      </c>
      <c r="D29" s="41" t="s">
        <v>51</v>
      </c>
      <c r="E29" s="11">
        <v>28.83</v>
      </c>
      <c r="F29" s="35">
        <v>1.1</v>
      </c>
      <c r="G29" s="32">
        <f t="shared" si="7"/>
        <v>29.93</v>
      </c>
      <c r="H29" s="35">
        <v>29.91</v>
      </c>
      <c r="I29" s="35">
        <v>2</v>
      </c>
      <c r="J29" s="81">
        <f t="shared" si="8"/>
        <v>31.91</v>
      </c>
      <c r="K29" s="35"/>
      <c r="L29" s="36"/>
      <c r="M29" s="33">
        <f t="shared" si="5"/>
        <v>0</v>
      </c>
      <c r="N29" s="36"/>
      <c r="O29" s="35"/>
      <c r="P29" s="32">
        <f t="shared" si="6"/>
        <v>0</v>
      </c>
      <c r="Q29" s="35">
        <v>31.91</v>
      </c>
      <c r="R29" s="86">
        <v>46.925</v>
      </c>
      <c r="S29" s="34"/>
      <c r="T29" s="86">
        <f t="shared" si="9"/>
        <v>78.835</v>
      </c>
    </row>
    <row r="30" spans="1:20" ht="12.75">
      <c r="A30" s="40"/>
      <c r="B30" s="41"/>
      <c r="C30" s="42"/>
      <c r="D30" s="41"/>
      <c r="E30" s="11"/>
      <c r="F30" s="11"/>
      <c r="G30" s="32">
        <f t="shared" si="7"/>
        <v>0</v>
      </c>
      <c r="H30" s="11"/>
      <c r="I30" s="11"/>
      <c r="J30" s="32">
        <f>SUM(H30:I30)</f>
        <v>0</v>
      </c>
      <c r="K30" s="11"/>
      <c r="L30" s="11"/>
      <c r="M30" s="33">
        <f>SUM(K30:L30)</f>
        <v>0</v>
      </c>
      <c r="N30" s="11"/>
      <c r="O30" s="11"/>
      <c r="P30" s="32">
        <f>SUM(N30:O30)</f>
        <v>0</v>
      </c>
      <c r="Q30" s="11"/>
      <c r="R30" s="11"/>
      <c r="S30" s="11"/>
      <c r="T30" s="11"/>
    </row>
    <row r="31" spans="1:20" s="12" customFormat="1" ht="12.75">
      <c r="A31" s="40" t="s">
        <v>84</v>
      </c>
      <c r="B31" s="45" t="s">
        <v>23</v>
      </c>
      <c r="C31" s="46">
        <v>38305</v>
      </c>
      <c r="D31" s="45" t="s">
        <v>14</v>
      </c>
      <c r="E31" s="11"/>
      <c r="F31" s="35"/>
      <c r="G31" s="32">
        <f>SUM(E31:F31)</f>
        <v>0</v>
      </c>
      <c r="H31" s="35">
        <v>29.7</v>
      </c>
      <c r="I31" s="35">
        <v>2</v>
      </c>
      <c r="J31" s="81">
        <f>SUM(H31:I31)</f>
        <v>31.7</v>
      </c>
      <c r="K31" s="35">
        <v>28.05</v>
      </c>
      <c r="L31" s="36">
        <v>2</v>
      </c>
      <c r="M31" s="33">
        <f>SUM(K31:L31)</f>
        <v>30.05</v>
      </c>
      <c r="N31" s="36"/>
      <c r="O31" s="35"/>
      <c r="P31" s="32">
        <f>SUM(N31:O31)</f>
        <v>0</v>
      </c>
      <c r="Q31" s="35">
        <v>31.7</v>
      </c>
      <c r="R31" s="66">
        <v>46.22</v>
      </c>
      <c r="S31" s="34"/>
      <c r="T31" s="66">
        <f>SUM(Q31,R31)</f>
        <v>77.92</v>
      </c>
    </row>
    <row r="32" spans="1:20" ht="12.75">
      <c r="A32" s="38"/>
      <c r="B32" s="38" t="s">
        <v>5</v>
      </c>
      <c r="C32" s="39"/>
      <c r="D32" s="38"/>
      <c r="E32" s="9"/>
      <c r="F32" s="30"/>
      <c r="G32" s="30"/>
      <c r="H32" s="30"/>
      <c r="I32" s="30"/>
      <c r="J32" s="30"/>
      <c r="K32" s="30"/>
      <c r="L32" s="31"/>
      <c r="M32" s="31"/>
      <c r="N32" s="30"/>
      <c r="O32" s="30"/>
      <c r="P32" s="30"/>
      <c r="Q32" s="30"/>
      <c r="R32" s="30"/>
      <c r="S32" s="30"/>
      <c r="T32" s="30"/>
    </row>
    <row r="33" spans="1:20" ht="12.75">
      <c r="A33" s="40" t="s">
        <v>84</v>
      </c>
      <c r="B33" s="41" t="s">
        <v>28</v>
      </c>
      <c r="C33" s="42">
        <v>37202</v>
      </c>
      <c r="D33" s="41" t="s">
        <v>14</v>
      </c>
      <c r="E33" s="1"/>
      <c r="F33" s="32"/>
      <c r="G33" s="32">
        <f>SUM(E33:F33)</f>
        <v>0</v>
      </c>
      <c r="H33" s="32">
        <v>30.33</v>
      </c>
      <c r="I33" s="32">
        <v>2</v>
      </c>
      <c r="J33" s="81">
        <f>SUM(H33:I33)</f>
        <v>32.33</v>
      </c>
      <c r="K33" s="32">
        <v>29.25</v>
      </c>
      <c r="L33" s="33">
        <v>2</v>
      </c>
      <c r="M33" s="33">
        <f>SUM(K33:L33)</f>
        <v>31.25</v>
      </c>
      <c r="N33" s="32"/>
      <c r="O33" s="32"/>
      <c r="P33" s="32">
        <f>SUM(N33:O33)</f>
        <v>0</v>
      </c>
      <c r="Q33" s="32">
        <v>32.33</v>
      </c>
      <c r="R33" s="84">
        <v>45.975</v>
      </c>
      <c r="S33" s="34"/>
      <c r="T33" s="32">
        <f>SUM(Q33,R33)</f>
        <v>78.305</v>
      </c>
    </row>
    <row r="34" spans="1:20" ht="12.75">
      <c r="A34" s="38"/>
      <c r="B34" s="38" t="s">
        <v>33</v>
      </c>
      <c r="C34" s="39"/>
      <c r="D34" s="38"/>
      <c r="E34" s="7"/>
      <c r="F34" s="30"/>
      <c r="G34" s="30"/>
      <c r="H34" s="30"/>
      <c r="I34" s="30"/>
      <c r="J34" s="30"/>
      <c r="K34" s="30"/>
      <c r="L34" s="31"/>
      <c r="M34" s="31"/>
      <c r="N34" s="30"/>
      <c r="O34" s="30"/>
      <c r="P34" s="30"/>
      <c r="Q34" s="30"/>
      <c r="R34" s="30"/>
      <c r="S34" s="30"/>
      <c r="T34" s="30"/>
    </row>
    <row r="35" spans="1:20" ht="12.75">
      <c r="A35" s="40" t="s">
        <v>84</v>
      </c>
      <c r="B35" s="41" t="s">
        <v>39</v>
      </c>
      <c r="C35" s="42">
        <v>34065</v>
      </c>
      <c r="D35" s="41" t="s">
        <v>37</v>
      </c>
      <c r="E35" s="1">
        <v>29.61</v>
      </c>
      <c r="F35" s="32">
        <v>2</v>
      </c>
      <c r="G35" s="32">
        <f>SUM(E35:F35)</f>
        <v>31.61</v>
      </c>
      <c r="H35" s="32"/>
      <c r="I35" s="32"/>
      <c r="J35" s="32"/>
      <c r="K35" s="32">
        <v>29.7</v>
      </c>
      <c r="L35" s="33">
        <v>2</v>
      </c>
      <c r="M35" s="82">
        <f>SUM(K35:L35)</f>
        <v>31.7</v>
      </c>
      <c r="N35" s="32"/>
      <c r="O35" s="32"/>
      <c r="P35" s="32">
        <f>SUM(N35:O35)</f>
        <v>0</v>
      </c>
      <c r="Q35" s="32">
        <v>31.7</v>
      </c>
      <c r="R35" s="84">
        <v>46.057</v>
      </c>
      <c r="S35" s="34"/>
      <c r="T35" s="32">
        <f>SUM(Q35,R35)</f>
        <v>77.757</v>
      </c>
    </row>
    <row r="36" spans="1:20" ht="12.75">
      <c r="A36" s="40" t="s">
        <v>85</v>
      </c>
      <c r="B36" s="41" t="s">
        <v>36</v>
      </c>
      <c r="C36" s="42">
        <v>29646</v>
      </c>
      <c r="D36" s="41" t="s">
        <v>37</v>
      </c>
      <c r="E36" s="1">
        <v>25.65</v>
      </c>
      <c r="F36" s="32">
        <v>1.1</v>
      </c>
      <c r="G36" s="32">
        <f>SUM(E36:F36)</f>
        <v>26.75</v>
      </c>
      <c r="H36" s="32"/>
      <c r="I36" s="32"/>
      <c r="J36" s="32"/>
      <c r="K36" s="32">
        <v>29</v>
      </c>
      <c r="L36" s="33">
        <v>1.5</v>
      </c>
      <c r="M36" s="82">
        <f>SUM(K36:L36)</f>
        <v>30.5</v>
      </c>
      <c r="N36" s="32"/>
      <c r="O36" s="32"/>
      <c r="P36" s="32">
        <f>SUM(N36:O36)</f>
        <v>0</v>
      </c>
      <c r="Q36" s="32">
        <v>30.5</v>
      </c>
      <c r="R36" s="84">
        <v>47.12</v>
      </c>
      <c r="S36" s="34"/>
      <c r="T36" s="32">
        <f>SUM(Q36:R36)</f>
        <v>77.62</v>
      </c>
    </row>
    <row r="37" spans="1:20" ht="12.75">
      <c r="A37" s="40"/>
      <c r="B37" s="41" t="s">
        <v>38</v>
      </c>
      <c r="C37" s="42">
        <v>34081</v>
      </c>
      <c r="D37" s="41" t="s">
        <v>37</v>
      </c>
      <c r="E37" s="1">
        <v>29.3</v>
      </c>
      <c r="F37" s="32">
        <v>1.5</v>
      </c>
      <c r="G37" s="81">
        <f>SUM(E37:F37)</f>
        <v>30.8</v>
      </c>
      <c r="H37" s="32"/>
      <c r="I37" s="32"/>
      <c r="J37" s="32"/>
      <c r="K37" s="32">
        <v>28.65</v>
      </c>
      <c r="L37" s="33">
        <v>1.3</v>
      </c>
      <c r="M37" s="33">
        <f>SUM(K37:L37)</f>
        <v>29.95</v>
      </c>
      <c r="N37" s="32"/>
      <c r="O37" s="32"/>
      <c r="P37" s="32">
        <f>SUM(N37:O37)</f>
        <v>0</v>
      </c>
      <c r="Q37" s="32">
        <v>30.8</v>
      </c>
      <c r="R37" s="32"/>
      <c r="S37" s="34"/>
      <c r="T37" s="32"/>
    </row>
    <row r="65514" spans="8:10" ht="12.75">
      <c r="H65514" s="5">
        <f>SUM(H1:H65513)</f>
        <v>694.8100000000001</v>
      </c>
      <c r="I65514" s="5">
        <f>SUM(I1:I65513)</f>
        <v>20.9</v>
      </c>
      <c r="J65514" s="55">
        <f>SUM(J4:J65513)</f>
        <v>684.46</v>
      </c>
    </row>
  </sheetData>
  <sheetProtection/>
  <autoFilter ref="A1:T5"/>
  <printOptions gridLines="1" headings="1"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  <headerFooter alignWithMargins="0">
    <oddHeader>&amp;C&amp;"Arial,Grassetto"&amp;14L 1 SQUADRE
4-7 GIOV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8.8515625" defaultRowHeight="12.75"/>
  <cols>
    <col min="1" max="1" width="4.8515625" style="5" customWidth="1"/>
    <col min="2" max="2" width="25.7109375" style="5" customWidth="1"/>
    <col min="3" max="3" width="10.7109375" style="6" customWidth="1"/>
    <col min="4" max="4" width="25.7109375" style="5" customWidth="1"/>
    <col min="5" max="5" width="9.28125" style="69" customWidth="1"/>
    <col min="6" max="6" width="9.00390625" style="25" customWidth="1"/>
    <col min="7" max="7" width="7.7109375" style="25" customWidth="1"/>
    <col min="8" max="8" width="8.28125" style="25" customWidth="1"/>
    <col min="9" max="9" width="9.57421875" style="25" customWidth="1"/>
    <col min="10" max="10" width="9.140625" style="25" customWidth="1"/>
    <col min="11" max="11" width="9.57421875" style="25" customWidth="1"/>
    <col min="12" max="12" width="8.140625" style="25" customWidth="1"/>
    <col min="13" max="13" width="9.140625" style="25" customWidth="1"/>
    <col min="14" max="14" width="10.140625" style="25" customWidth="1"/>
    <col min="15" max="15" width="11.8515625" style="25" customWidth="1"/>
    <col min="16" max="16" width="8.8515625" style="70" customWidth="1"/>
    <col min="17" max="17" width="9.140625" style="25" customWidth="1"/>
    <col min="18" max="18" width="10.140625" style="25" customWidth="1"/>
    <col min="19" max="19" width="11.8515625" style="25" customWidth="1"/>
    <col min="20" max="20" width="8.8515625" style="70" customWidth="1"/>
  </cols>
  <sheetData>
    <row r="1" spans="1:20" ht="12.75">
      <c r="A1" s="3" t="s">
        <v>2</v>
      </c>
      <c r="B1" s="3" t="s">
        <v>0</v>
      </c>
      <c r="C1" s="4" t="s">
        <v>3</v>
      </c>
      <c r="D1" s="3" t="s">
        <v>1</v>
      </c>
      <c r="E1" s="75" t="s">
        <v>45</v>
      </c>
      <c r="F1" s="24" t="s">
        <v>46</v>
      </c>
      <c r="G1" s="24" t="s">
        <v>58</v>
      </c>
      <c r="H1" s="24" t="s">
        <v>43</v>
      </c>
      <c r="I1" s="24" t="s">
        <v>46</v>
      </c>
      <c r="J1" s="24" t="s">
        <v>59</v>
      </c>
      <c r="K1" s="24" t="s">
        <v>44</v>
      </c>
      <c r="L1" s="24" t="s">
        <v>46</v>
      </c>
      <c r="M1" s="24" t="s">
        <v>60</v>
      </c>
      <c r="N1" s="24" t="s">
        <v>47</v>
      </c>
      <c r="O1" s="24" t="s">
        <v>46</v>
      </c>
      <c r="P1" s="70" t="s">
        <v>61</v>
      </c>
      <c r="Q1" s="24" t="s">
        <v>62</v>
      </c>
      <c r="R1" s="24" t="s">
        <v>64</v>
      </c>
      <c r="S1" s="24" t="s">
        <v>46</v>
      </c>
      <c r="T1" s="70" t="s">
        <v>63</v>
      </c>
    </row>
    <row r="2" spans="1:20" ht="12.75">
      <c r="A2" s="8"/>
      <c r="B2" s="20" t="s">
        <v>30</v>
      </c>
      <c r="C2" s="21"/>
      <c r="D2" s="2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89.25">
      <c r="A3" s="19"/>
      <c r="B3" s="18" t="s">
        <v>78</v>
      </c>
      <c r="C3" s="17" t="s">
        <v>65</v>
      </c>
      <c r="D3" s="14" t="s">
        <v>29</v>
      </c>
      <c r="E3" s="76"/>
      <c r="G3" s="24">
        <f>SUM(E3:F3)</f>
        <v>0</v>
      </c>
      <c r="H3" s="24">
        <v>24.91</v>
      </c>
      <c r="I3" s="24">
        <v>1</v>
      </c>
      <c r="J3" s="80">
        <f aca="true" t="shared" si="0" ref="J3:J10">SUM(H3:I3)</f>
        <v>25.91</v>
      </c>
      <c r="K3" s="24">
        <v>24.3</v>
      </c>
      <c r="L3" s="24">
        <v>1.5</v>
      </c>
      <c r="M3" s="24">
        <f>SUM(K3:L3)</f>
        <v>25.8</v>
      </c>
      <c r="N3" s="24"/>
      <c r="O3" s="24"/>
      <c r="P3" s="15">
        <f>SUM(N3:O3)</f>
        <v>0</v>
      </c>
      <c r="Q3" s="24">
        <v>25.91</v>
      </c>
      <c r="R3" s="24">
        <v>38.385</v>
      </c>
      <c r="S3" s="24">
        <v>0.6</v>
      </c>
      <c r="T3" s="15">
        <f aca="true" t="shared" si="1" ref="T3:T10">SUM(Q3,R3,S3)</f>
        <v>64.895</v>
      </c>
    </row>
    <row r="4" spans="1:20" ht="76.5">
      <c r="A4" s="19"/>
      <c r="B4" s="18" t="s">
        <v>79</v>
      </c>
      <c r="C4" s="17" t="s">
        <v>80</v>
      </c>
      <c r="D4" s="14" t="s">
        <v>81</v>
      </c>
      <c r="E4" s="76">
        <v>25.493</v>
      </c>
      <c r="F4" s="24">
        <v>1.5</v>
      </c>
      <c r="G4" s="80">
        <f aca="true" t="shared" si="2" ref="G4:G10">SUM(E4:F4)</f>
        <v>26.993</v>
      </c>
      <c r="H4" s="24"/>
      <c r="I4" s="24"/>
      <c r="J4" s="24">
        <f t="shared" si="0"/>
        <v>0</v>
      </c>
      <c r="K4" s="24"/>
      <c r="L4" s="24"/>
      <c r="M4" s="24">
        <f aca="true" t="shared" si="3" ref="M4:M10">SUM(K4:L4)</f>
        <v>0</v>
      </c>
      <c r="N4" s="24"/>
      <c r="O4" s="24"/>
      <c r="P4" s="15">
        <f aca="true" t="shared" si="4" ref="P4:P10">SUM(N4:O4)</f>
        <v>0</v>
      </c>
      <c r="Q4" s="24">
        <v>26.933</v>
      </c>
      <c r="R4" s="24">
        <v>40.815</v>
      </c>
      <c r="S4" s="24">
        <v>1.1</v>
      </c>
      <c r="T4" s="15">
        <f t="shared" si="1"/>
        <v>68.84799999999998</v>
      </c>
    </row>
    <row r="5" spans="1:20" ht="76.5">
      <c r="A5" s="19" t="s">
        <v>84</v>
      </c>
      <c r="B5" s="18" t="s">
        <v>82</v>
      </c>
      <c r="C5" s="17" t="s">
        <v>83</v>
      </c>
      <c r="D5" s="14" t="s">
        <v>81</v>
      </c>
      <c r="E5" s="76">
        <v>27.529</v>
      </c>
      <c r="F5" s="24">
        <v>2</v>
      </c>
      <c r="G5" s="80">
        <f t="shared" si="2"/>
        <v>29.529</v>
      </c>
      <c r="H5" s="24"/>
      <c r="I5" s="24"/>
      <c r="J5" s="24">
        <f t="shared" si="0"/>
        <v>0</v>
      </c>
      <c r="K5" s="24"/>
      <c r="L5" s="24"/>
      <c r="M5" s="24">
        <f t="shared" si="3"/>
        <v>0</v>
      </c>
      <c r="N5" s="24"/>
      <c r="O5" s="24"/>
      <c r="P5" s="15">
        <f t="shared" si="4"/>
        <v>0</v>
      </c>
      <c r="Q5" s="24">
        <v>29.529</v>
      </c>
      <c r="R5" s="24">
        <v>45.24</v>
      </c>
      <c r="S5" s="24">
        <v>2</v>
      </c>
      <c r="T5" s="15">
        <f t="shared" si="1"/>
        <v>76.769</v>
      </c>
    </row>
    <row r="6" spans="1:20" ht="89.25">
      <c r="A6" s="10" t="s">
        <v>86</v>
      </c>
      <c r="B6" s="18" t="s">
        <v>41</v>
      </c>
      <c r="C6" s="17" t="s">
        <v>42</v>
      </c>
      <c r="D6" s="14" t="s">
        <v>35</v>
      </c>
      <c r="E6" s="67">
        <v>25.376</v>
      </c>
      <c r="F6" s="24">
        <v>1.3</v>
      </c>
      <c r="G6" s="24">
        <f t="shared" si="2"/>
        <v>26.676000000000002</v>
      </c>
      <c r="H6" s="24"/>
      <c r="I6" s="24"/>
      <c r="J6" s="24">
        <f t="shared" si="0"/>
        <v>0</v>
      </c>
      <c r="K6" s="24">
        <v>25.75</v>
      </c>
      <c r="L6" s="24">
        <v>2</v>
      </c>
      <c r="M6" s="80">
        <f t="shared" si="3"/>
        <v>27.75</v>
      </c>
      <c r="N6" s="24"/>
      <c r="O6" s="24"/>
      <c r="P6" s="15">
        <f t="shared" si="4"/>
        <v>0</v>
      </c>
      <c r="Q6" s="24">
        <v>27.75</v>
      </c>
      <c r="R6" s="24">
        <v>40.815</v>
      </c>
      <c r="S6" s="24">
        <v>1.3</v>
      </c>
      <c r="T6" s="15">
        <f t="shared" si="1"/>
        <v>69.865</v>
      </c>
    </row>
    <row r="7" spans="1:20" ht="76.5">
      <c r="A7" s="10"/>
      <c r="B7" s="18" t="s">
        <v>66</v>
      </c>
      <c r="C7" s="17" t="s">
        <v>67</v>
      </c>
      <c r="D7" s="18" t="s">
        <v>68</v>
      </c>
      <c r="E7" s="67"/>
      <c r="F7" s="24"/>
      <c r="G7" s="24">
        <f t="shared" si="2"/>
        <v>0</v>
      </c>
      <c r="H7" s="24">
        <v>26.51</v>
      </c>
      <c r="I7" s="24">
        <v>1.1</v>
      </c>
      <c r="J7" s="80">
        <f t="shared" si="0"/>
        <v>27.610000000000003</v>
      </c>
      <c r="K7" s="24"/>
      <c r="L7" s="24"/>
      <c r="M7" s="24">
        <f t="shared" si="3"/>
        <v>0</v>
      </c>
      <c r="N7" s="24"/>
      <c r="O7" s="24"/>
      <c r="P7" s="15">
        <f t="shared" si="4"/>
        <v>0</v>
      </c>
      <c r="Q7" s="24">
        <v>27.61</v>
      </c>
      <c r="R7" s="24">
        <v>39.195</v>
      </c>
      <c r="S7" s="24">
        <v>0.7</v>
      </c>
      <c r="T7" s="65">
        <f t="shared" si="1"/>
        <v>67.50500000000001</v>
      </c>
    </row>
    <row r="8" spans="1:20" s="71" customFormat="1" ht="76.5">
      <c r="A8" s="72"/>
      <c r="B8" s="18" t="s">
        <v>69</v>
      </c>
      <c r="C8" s="17" t="s">
        <v>70</v>
      </c>
      <c r="D8" s="18" t="s">
        <v>71</v>
      </c>
      <c r="E8" s="77"/>
      <c r="F8" s="78"/>
      <c r="G8" s="24">
        <f t="shared" si="2"/>
        <v>0</v>
      </c>
      <c r="H8" s="78">
        <v>28.05</v>
      </c>
      <c r="I8" s="78">
        <v>1.5</v>
      </c>
      <c r="J8" s="80">
        <f t="shared" si="0"/>
        <v>29.55</v>
      </c>
      <c r="K8" s="78"/>
      <c r="L8" s="78"/>
      <c r="M8" s="24">
        <f t="shared" si="3"/>
        <v>0</v>
      </c>
      <c r="N8" s="78"/>
      <c r="O8" s="78"/>
      <c r="P8" s="15">
        <f t="shared" si="4"/>
        <v>0</v>
      </c>
      <c r="Q8" s="78">
        <v>29.55</v>
      </c>
      <c r="R8" s="78">
        <v>39.45</v>
      </c>
      <c r="S8" s="78">
        <v>0.8</v>
      </c>
      <c r="T8" s="79">
        <f t="shared" si="1"/>
        <v>69.8</v>
      </c>
    </row>
    <row r="9" spans="1:20" s="71" customFormat="1" ht="63.75">
      <c r="A9" s="72" t="s">
        <v>85</v>
      </c>
      <c r="B9" s="18" t="s">
        <v>72</v>
      </c>
      <c r="C9" s="17" t="s">
        <v>73</v>
      </c>
      <c r="D9" s="18" t="s">
        <v>74</v>
      </c>
      <c r="E9" s="77"/>
      <c r="F9" s="78"/>
      <c r="G9" s="24">
        <f t="shared" si="2"/>
        <v>0</v>
      </c>
      <c r="H9" s="78">
        <v>28.11</v>
      </c>
      <c r="I9" s="78">
        <v>2</v>
      </c>
      <c r="J9" s="83">
        <f t="shared" si="0"/>
        <v>30.11</v>
      </c>
      <c r="K9" s="78"/>
      <c r="L9" s="78"/>
      <c r="M9" s="24">
        <f t="shared" si="3"/>
        <v>0</v>
      </c>
      <c r="N9" s="78"/>
      <c r="O9" s="78"/>
      <c r="P9" s="15">
        <f t="shared" si="4"/>
        <v>0</v>
      </c>
      <c r="Q9" s="78">
        <v>30.11</v>
      </c>
      <c r="R9" s="78">
        <v>39.57</v>
      </c>
      <c r="S9" s="78">
        <v>1</v>
      </c>
      <c r="T9" s="79">
        <f t="shared" si="1"/>
        <v>70.68</v>
      </c>
    </row>
    <row r="10" spans="1:20" s="71" customFormat="1" ht="89.25">
      <c r="A10" s="72"/>
      <c r="B10" s="18" t="s">
        <v>75</v>
      </c>
      <c r="C10" s="17" t="s">
        <v>76</v>
      </c>
      <c r="D10" s="18" t="s">
        <v>77</v>
      </c>
      <c r="E10" s="77"/>
      <c r="F10" s="78"/>
      <c r="G10" s="24">
        <f t="shared" si="2"/>
        <v>0</v>
      </c>
      <c r="H10" s="78">
        <v>27.83</v>
      </c>
      <c r="I10" s="78">
        <v>1.3</v>
      </c>
      <c r="J10" s="83">
        <f t="shared" si="0"/>
        <v>29.13</v>
      </c>
      <c r="K10" s="78"/>
      <c r="L10" s="78"/>
      <c r="M10" s="24">
        <f t="shared" si="3"/>
        <v>0</v>
      </c>
      <c r="N10" s="78"/>
      <c r="O10" s="78"/>
      <c r="P10" s="15">
        <f t="shared" si="4"/>
        <v>0</v>
      </c>
      <c r="Q10" s="78">
        <v>29.13</v>
      </c>
      <c r="R10" s="78">
        <v>39.525</v>
      </c>
      <c r="S10" s="78">
        <v>0.9</v>
      </c>
      <c r="T10" s="79">
        <f t="shared" si="1"/>
        <v>69.555</v>
      </c>
    </row>
    <row r="11" spans="1:19" ht="12.75">
      <c r="A11" s="22"/>
      <c r="B11" s="22"/>
      <c r="C11" s="23"/>
      <c r="D11" s="22"/>
      <c r="E11" s="73"/>
      <c r="F11" s="64"/>
      <c r="G11" s="64"/>
      <c r="H11" s="64"/>
      <c r="I11" s="64"/>
      <c r="J11" s="64"/>
      <c r="K11" s="64"/>
      <c r="L11" s="64"/>
      <c r="M11" s="64"/>
      <c r="N11" s="64"/>
      <c r="O11" s="64"/>
      <c r="Q11" s="64"/>
      <c r="R11" s="64"/>
      <c r="S11" s="64"/>
    </row>
    <row r="12" spans="1:19" ht="12.75">
      <c r="A12" s="22"/>
      <c r="B12" s="22"/>
      <c r="C12" s="23"/>
      <c r="D12" s="22"/>
      <c r="E12" s="73"/>
      <c r="F12" s="64"/>
      <c r="G12" s="64"/>
      <c r="H12" s="64"/>
      <c r="I12" s="64"/>
      <c r="J12" s="64"/>
      <c r="K12" s="64"/>
      <c r="L12" s="64"/>
      <c r="M12" s="64"/>
      <c r="N12" s="64"/>
      <c r="O12" s="64"/>
      <c r="Q12" s="64"/>
      <c r="R12" s="64"/>
      <c r="S12" s="64"/>
    </row>
  </sheetData>
  <sheetProtection/>
  <autoFilter ref="A1:P3"/>
  <printOptions gridLines="1" headings="1"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/>
  <headerFooter alignWithMargins="0">
    <oddHeader>&amp;C&amp;"Arial,Grassetto"&amp;14L 1 SQUADRE
4-7 GIOV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2016-04-17T16:22:21Z</cp:lastPrinted>
  <dcterms:created xsi:type="dcterms:W3CDTF">2005-04-30T08:12:09Z</dcterms:created>
  <dcterms:modified xsi:type="dcterms:W3CDTF">2016-06-28T12:07:23Z</dcterms:modified>
  <cp:category/>
  <cp:version/>
  <cp:contentType/>
  <cp:contentStatus/>
</cp:coreProperties>
</file>