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8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e\Desktop\"/>
    </mc:Choice>
  </mc:AlternateContent>
  <bookViews>
    <workbookView xWindow="0" yWindow="0" windowWidth="20490" windowHeight="7530"/>
  </bookViews>
  <sheets>
    <sheet name="Giuria a 4" sheetId="2" r:id="rId1"/>
  </sheets>
  <definedNames>
    <definedName name="_xlnm.Print_Area" localSheetId="0">'Giuria a 4'!$A$1:$N$26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55" i="2" l="1"/>
  <c r="F32" i="2"/>
  <c r="K32" i="2"/>
  <c r="N32" i="2"/>
  <c r="F3" i="2"/>
  <c r="K3" i="2"/>
  <c r="N3" i="2"/>
  <c r="K46" i="2"/>
  <c r="F46" i="2"/>
  <c r="N46" i="2"/>
  <c r="K43" i="2"/>
  <c r="F43" i="2"/>
  <c r="N43" i="2"/>
  <c r="K35" i="2"/>
  <c r="F35" i="2"/>
  <c r="N35" i="2"/>
  <c r="K31" i="2"/>
  <c r="F31" i="2"/>
  <c r="N31" i="2"/>
  <c r="F38" i="2"/>
  <c r="K38" i="2"/>
  <c r="N38" i="2"/>
  <c r="K44" i="2"/>
  <c r="F44" i="2"/>
  <c r="N44" i="2"/>
  <c r="K24" i="2"/>
  <c r="F24" i="2"/>
  <c r="N24" i="2"/>
  <c r="F30" i="2"/>
  <c r="K30" i="2"/>
  <c r="N30" i="2"/>
  <c r="F36" i="2"/>
  <c r="K36" i="2"/>
  <c r="N36" i="2"/>
  <c r="F27" i="2"/>
  <c r="K27" i="2"/>
  <c r="N27" i="2"/>
  <c r="F33" i="2"/>
  <c r="K33" i="2"/>
  <c r="N33" i="2"/>
  <c r="F23" i="2"/>
  <c r="K23" i="2"/>
  <c r="N23" i="2"/>
  <c r="F29" i="2"/>
  <c r="K29" i="2"/>
  <c r="N29" i="2"/>
  <c r="F37" i="2"/>
  <c r="K37" i="2"/>
  <c r="N37" i="2"/>
  <c r="F45" i="2"/>
  <c r="K45" i="2"/>
  <c r="N45" i="2"/>
  <c r="F40" i="2"/>
  <c r="K40" i="2"/>
  <c r="N40" i="2"/>
  <c r="F22" i="2"/>
  <c r="K22" i="2"/>
  <c r="N22" i="2"/>
  <c r="F41" i="2"/>
  <c r="K41" i="2"/>
  <c r="N41" i="2"/>
  <c r="F26" i="2"/>
  <c r="K26" i="2"/>
  <c r="N26" i="2"/>
  <c r="F47" i="2"/>
  <c r="K47" i="2"/>
  <c r="N47" i="2"/>
  <c r="F64" i="2"/>
  <c r="K64" i="2"/>
  <c r="N64" i="2"/>
  <c r="F51" i="2"/>
  <c r="K51" i="2"/>
  <c r="N51" i="2"/>
  <c r="F53" i="2"/>
  <c r="K53" i="2"/>
  <c r="N53" i="2"/>
  <c r="F60" i="2"/>
  <c r="K60" i="2"/>
  <c r="N60" i="2"/>
  <c r="F58" i="2"/>
  <c r="K58" i="2"/>
  <c r="N58" i="2"/>
  <c r="F52" i="2"/>
  <c r="K52" i="2"/>
  <c r="N52" i="2"/>
  <c r="F56" i="2"/>
  <c r="K56" i="2"/>
  <c r="N56" i="2"/>
  <c r="F57" i="2"/>
  <c r="K57" i="2"/>
  <c r="N57" i="2"/>
  <c r="F55" i="2"/>
  <c r="N55" i="2"/>
  <c r="F54" i="2"/>
  <c r="K54" i="2"/>
  <c r="N54" i="2"/>
  <c r="F48" i="2"/>
  <c r="K48" i="2"/>
  <c r="N48" i="2"/>
  <c r="F61" i="2"/>
  <c r="K61" i="2"/>
  <c r="N61" i="2"/>
  <c r="F49" i="2"/>
  <c r="K49" i="2"/>
  <c r="N49" i="2"/>
  <c r="F65" i="2"/>
  <c r="K65" i="2"/>
  <c r="N65" i="2"/>
  <c r="F50" i="2"/>
  <c r="K50" i="2"/>
  <c r="N50" i="2"/>
  <c r="F66" i="2"/>
  <c r="K66" i="2"/>
  <c r="N66" i="2"/>
  <c r="F59" i="2"/>
  <c r="K59" i="2"/>
  <c r="N59" i="2"/>
  <c r="F62" i="2"/>
  <c r="K62" i="2"/>
  <c r="N62" i="2"/>
  <c r="F63" i="2"/>
  <c r="K63" i="2"/>
  <c r="N63" i="2"/>
  <c r="F77" i="2"/>
  <c r="K77" i="2"/>
  <c r="N77" i="2"/>
  <c r="F76" i="2"/>
  <c r="K76" i="2"/>
  <c r="N76" i="2"/>
  <c r="F75" i="2"/>
  <c r="K75" i="2"/>
  <c r="N75" i="2"/>
  <c r="F71" i="2"/>
  <c r="K71" i="2"/>
  <c r="N71" i="2"/>
  <c r="F72" i="2"/>
  <c r="K72" i="2"/>
  <c r="N72" i="2"/>
  <c r="F74" i="2"/>
  <c r="K74" i="2"/>
  <c r="N74" i="2"/>
  <c r="F68" i="2"/>
  <c r="K68" i="2"/>
  <c r="N68" i="2"/>
  <c r="F73" i="2"/>
  <c r="K73" i="2"/>
  <c r="N73" i="2"/>
  <c r="F70" i="2"/>
  <c r="K70" i="2"/>
  <c r="N70" i="2"/>
  <c r="F69" i="2"/>
  <c r="K69" i="2"/>
  <c r="N69" i="2"/>
  <c r="F67" i="2"/>
  <c r="K67" i="2"/>
  <c r="N67" i="2"/>
  <c r="F78" i="2"/>
  <c r="K78" i="2"/>
  <c r="N78" i="2"/>
  <c r="F89" i="2"/>
  <c r="K89" i="2"/>
  <c r="N89" i="2"/>
  <c r="F87" i="2"/>
  <c r="K87" i="2"/>
  <c r="N87" i="2"/>
  <c r="F84" i="2"/>
  <c r="K84" i="2"/>
  <c r="N84" i="2"/>
  <c r="F86" i="2"/>
  <c r="K86" i="2"/>
  <c r="N86" i="2"/>
  <c r="F85" i="2"/>
  <c r="K85" i="2"/>
  <c r="N85" i="2"/>
  <c r="F82" i="2"/>
  <c r="K82" i="2"/>
  <c r="N82" i="2"/>
  <c r="F80" i="2"/>
  <c r="K80" i="2"/>
  <c r="N80" i="2"/>
  <c r="F83" i="2"/>
  <c r="K83" i="2"/>
  <c r="N83" i="2"/>
  <c r="F81" i="2"/>
  <c r="K81" i="2"/>
  <c r="N81" i="2"/>
  <c r="F79" i="2"/>
  <c r="K79" i="2"/>
  <c r="N79" i="2"/>
  <c r="F88" i="2"/>
  <c r="K88" i="2"/>
  <c r="N88" i="2"/>
  <c r="F90" i="2"/>
  <c r="K90" i="2"/>
  <c r="N90" i="2"/>
  <c r="F91" i="2"/>
  <c r="K91" i="2"/>
  <c r="N91" i="2"/>
  <c r="F92" i="2"/>
  <c r="K92" i="2"/>
  <c r="N92" i="2"/>
  <c r="F93" i="2"/>
  <c r="K93" i="2"/>
  <c r="N93" i="2"/>
  <c r="F94" i="2"/>
  <c r="K94" i="2"/>
  <c r="N94" i="2"/>
  <c r="F95" i="2"/>
  <c r="K95" i="2"/>
  <c r="N95" i="2"/>
  <c r="F96" i="2"/>
  <c r="K96" i="2"/>
  <c r="N96" i="2"/>
  <c r="F97" i="2"/>
  <c r="K97" i="2"/>
  <c r="N97" i="2"/>
  <c r="F39" i="2"/>
  <c r="K39" i="2"/>
  <c r="N39" i="2"/>
  <c r="F21" i="2"/>
  <c r="K21" i="2"/>
  <c r="N21" i="2"/>
  <c r="F25" i="2"/>
  <c r="K25" i="2"/>
  <c r="N25" i="2"/>
  <c r="F28" i="2"/>
  <c r="K28" i="2"/>
  <c r="N28" i="2"/>
  <c r="F34" i="2"/>
  <c r="K34" i="2"/>
  <c r="N34" i="2"/>
  <c r="F20" i="2"/>
  <c r="K20" i="2"/>
  <c r="N20" i="2"/>
  <c r="F19" i="2"/>
  <c r="K19" i="2"/>
  <c r="N19" i="2"/>
  <c r="F18" i="2"/>
  <c r="K18" i="2"/>
  <c r="N18" i="2"/>
  <c r="F17" i="2"/>
  <c r="K17" i="2"/>
  <c r="N17" i="2"/>
  <c r="F16" i="2"/>
  <c r="K16" i="2"/>
  <c r="N16" i="2"/>
  <c r="F15" i="2"/>
  <c r="K15" i="2"/>
  <c r="N15" i="2"/>
  <c r="F14" i="2"/>
  <c r="K14" i="2"/>
  <c r="N14" i="2"/>
  <c r="F13" i="2"/>
  <c r="K13" i="2"/>
  <c r="N13" i="2"/>
  <c r="F12" i="2"/>
  <c r="K12" i="2"/>
  <c r="N12" i="2"/>
  <c r="F42" i="2"/>
  <c r="K42" i="2"/>
  <c r="N42" i="2"/>
  <c r="F7" i="2"/>
  <c r="K11" i="2"/>
  <c r="K10" i="2"/>
  <c r="K9" i="2"/>
  <c r="K8" i="2"/>
  <c r="K7" i="2"/>
  <c r="K6" i="2"/>
  <c r="K5" i="2"/>
  <c r="K4" i="2"/>
  <c r="N7" i="2"/>
  <c r="F8" i="2"/>
  <c r="F9" i="2"/>
  <c r="N9" i="2"/>
  <c r="F10" i="2"/>
  <c r="F11" i="2"/>
  <c r="N11" i="2"/>
  <c r="F4" i="2"/>
  <c r="F5" i="2"/>
  <c r="N5" i="2"/>
  <c r="F6" i="2"/>
  <c r="N4" i="2"/>
  <c r="N6" i="2"/>
  <c r="N10" i="2"/>
  <c r="N8" i="2"/>
</calcChain>
</file>

<file path=xl/sharedStrings.xml><?xml version="1.0" encoding="utf-8"?>
<sst xmlns="http://schemas.openxmlformats.org/spreadsheetml/2006/main" count="104" uniqueCount="84">
  <si>
    <t>Athlete's name</t>
  </si>
  <si>
    <t>Art/Choreo 1</t>
  </si>
  <si>
    <t>Art/Choreo 2</t>
  </si>
  <si>
    <t>End Score</t>
  </si>
  <si>
    <t>Art/Choreo 3</t>
  </si>
  <si>
    <t>Art/Choreo 4</t>
  </si>
  <si>
    <t>Category:</t>
  </si>
  <si>
    <t>SCORE</t>
  </si>
  <si>
    <t>Total Art/Choreo (Average no min no max values included)</t>
  </si>
  <si>
    <t>Total Tech (Avarage no min no max values included)</t>
  </si>
  <si>
    <t xml:space="preserve">Head judge Penalties </t>
  </si>
  <si>
    <t>Doubles Amateurs Finale</t>
  </si>
  <si>
    <t>S.Mauriello/M.Mariani</t>
  </si>
  <si>
    <t>A.Diolaiti/M.Bevilacqua</t>
  </si>
  <si>
    <t>Double Competitive Finale</t>
  </si>
  <si>
    <t>J.Bassan/M.Lazzarin</t>
  </si>
  <si>
    <t>M.Badessi/E.Lombardelli</t>
  </si>
  <si>
    <t>B.Breschi/I.Ciccarello</t>
  </si>
  <si>
    <t>L.Borgognoni/M.Corvini</t>
  </si>
  <si>
    <t>Senior Amateurs Uomini Finale</t>
  </si>
  <si>
    <t>Andrea Meo</t>
  </si>
  <si>
    <t xml:space="preserve">Senior Competitive Uomini Finale </t>
  </si>
  <si>
    <t>Giuseppe Siracusa</t>
  </si>
  <si>
    <t>Stefano Paggi</t>
  </si>
  <si>
    <t>Moris Ciccone</t>
  </si>
  <si>
    <t>Open Category Senior Donne Finale</t>
  </si>
  <si>
    <t>Jillhara Emachandra (Sri Lanka)</t>
  </si>
  <si>
    <t>Susan Nolan (Irlanda)</t>
  </si>
  <si>
    <t>Semifinale Senior Amateurs Donne</t>
  </si>
  <si>
    <t>Elisabetta Della Noce</t>
  </si>
  <si>
    <t>Carlotta Bonazzoli</t>
  </si>
  <si>
    <t>Alexia De Palma</t>
  </si>
  <si>
    <t>Luana Zambrini</t>
  </si>
  <si>
    <t>Aurora Tieri</t>
  </si>
  <si>
    <t>Carmen Michela Freda</t>
  </si>
  <si>
    <t>Jennifer Bianchini</t>
  </si>
  <si>
    <t>Lisette Bazzigotti</t>
  </si>
  <si>
    <t>Benedetta Rizzardi</t>
  </si>
  <si>
    <t>Assunta Ferri</t>
  </si>
  <si>
    <t>Ornella Galdi</t>
  </si>
  <si>
    <t>Valeria Esposito Saliento</t>
  </si>
  <si>
    <t>Fiammetta Orsini</t>
  </si>
  <si>
    <t>Maria Paola Leone</t>
  </si>
  <si>
    <t>Clizia Martino</t>
  </si>
  <si>
    <t>Carlotta Lenzi</t>
  </si>
  <si>
    <t>Chiara Pastoressa</t>
  </si>
  <si>
    <t>Giulia Marzocchini</t>
  </si>
  <si>
    <t>Sasha Beliakova</t>
  </si>
  <si>
    <t>Eugenia Menghini</t>
  </si>
  <si>
    <t>Sara Lanza</t>
  </si>
  <si>
    <t>Valeria Galli</t>
  </si>
  <si>
    <t>Luisa Peruzzi</t>
  </si>
  <si>
    <t>Rachele Pioli</t>
  </si>
  <si>
    <t>Maura Corvini</t>
  </si>
  <si>
    <t>Smifinale Senior Competitive Donne</t>
  </si>
  <si>
    <t>Erica Vestali</t>
  </si>
  <si>
    <t>Laura Beatrice Songini</t>
  </si>
  <si>
    <t>Angelica Porrari</t>
  </si>
  <si>
    <t>Tania Morini</t>
  </si>
  <si>
    <t>Claudia Bellito</t>
  </si>
  <si>
    <t>Jenifer Donegà</t>
  </si>
  <si>
    <t>Laura Vigna</t>
  </si>
  <si>
    <t>Rita Conte</t>
  </si>
  <si>
    <t>Jessica Bassan</t>
  </si>
  <si>
    <t>Ludovica Nicolis</t>
  </si>
  <si>
    <t>Bianca Breschi</t>
  </si>
  <si>
    <t>Virginia Cicognani</t>
  </si>
  <si>
    <t>Lucia Sturloni</t>
  </si>
  <si>
    <t>Francesca Policastro</t>
  </si>
  <si>
    <t>Laura Borgognoni</t>
  </si>
  <si>
    <t>Alice Panzeri</t>
  </si>
  <si>
    <t>Alessandra Volpe</t>
  </si>
  <si>
    <t>Alice Faulisi</t>
  </si>
  <si>
    <t>E5</t>
  </si>
  <si>
    <t>E6</t>
  </si>
  <si>
    <t>E7</t>
  </si>
  <si>
    <t>E8</t>
  </si>
  <si>
    <t>Total Difficulties</t>
  </si>
  <si>
    <t>Marica Mulinari</t>
  </si>
  <si>
    <t>Finale- Senior Women Individual</t>
  </si>
  <si>
    <t>Competitive Senior Women</t>
  </si>
  <si>
    <t>Jennifer Donegà</t>
  </si>
  <si>
    <t>Laura Songini</t>
  </si>
  <si>
    <t>Amatori Senior Donne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</si>
</sst>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6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2" fontId="1" fillId="4" borderId="3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top"/>
    </xf>
    <xf numFmtId="0" fontId="4" fillId="0" borderId="0" xfId="1" applyFont="1"/>
    <xf numFmtId="0" fontId="1" fillId="0" borderId="3" xfId="0" applyFont="1" applyBorder="1" applyAlignment="1">
      <alignment horizontal="center" vertical="center" wrapText="1"/>
    </xf>
    <xf numFmtId="0" fontId="0" fillId="0" borderId="0" xfId="0" applyFont="1"/>
    <xf numFmtId="0" fontId="0" fillId="0" borderId="14" xfId="0" applyFont="1" applyBorder="1"/>
    <xf numFmtId="164" fontId="0" fillId="0" borderId="11" xfId="0" applyNumberFormat="1" applyFont="1" applyFill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164" fontId="0" fillId="0" borderId="11" xfId="0" applyNumberFormat="1" applyFont="1" applyBorder="1"/>
    <xf numFmtId="164" fontId="0" fillId="0" borderId="1" xfId="0" applyNumberFormat="1" applyFont="1" applyBorder="1"/>
    <xf numFmtId="2" fontId="0" fillId="0" borderId="1" xfId="0" applyNumberFormat="1" applyFont="1" applyBorder="1"/>
    <xf numFmtId="2" fontId="0" fillId="0" borderId="14" xfId="0" applyNumberFormat="1" applyFont="1" applyBorder="1"/>
    <xf numFmtId="164" fontId="0" fillId="0" borderId="21" xfId="0" applyNumberFormat="1" applyFont="1" applyBorder="1"/>
    <xf numFmtId="0" fontId="0" fillId="0" borderId="15" xfId="0" applyFont="1" applyBorder="1"/>
    <xf numFmtId="164" fontId="0" fillId="0" borderId="12" xfId="0" applyNumberFormat="1" applyFont="1" applyFill="1" applyBorder="1"/>
    <xf numFmtId="164" fontId="0" fillId="0" borderId="8" xfId="0" applyNumberFormat="1" applyFont="1" applyFill="1" applyBorder="1"/>
    <xf numFmtId="2" fontId="0" fillId="0" borderId="8" xfId="0" applyNumberFormat="1" applyFont="1" applyFill="1" applyBorder="1"/>
    <xf numFmtId="164" fontId="0" fillId="0" borderId="12" xfId="0" applyNumberFormat="1" applyFont="1" applyBorder="1"/>
    <xf numFmtId="164" fontId="0" fillId="0" borderId="8" xfId="0" applyNumberFormat="1" applyFont="1" applyBorder="1"/>
    <xf numFmtId="2" fontId="0" fillId="0" borderId="8" xfId="0" applyNumberFormat="1" applyFont="1" applyBorder="1"/>
    <xf numFmtId="2" fontId="0" fillId="0" borderId="15" xfId="0" applyNumberFormat="1" applyFont="1" applyBorder="1"/>
    <xf numFmtId="164" fontId="0" fillId="0" borderId="22" xfId="0" applyNumberFormat="1" applyFont="1" applyBorder="1"/>
    <xf numFmtId="0" fontId="4" fillId="0" borderId="0" xfId="1" applyFont="1" applyAlignment="1">
      <alignment horizontal="center" vertical="center"/>
    </xf>
    <xf numFmtId="2" fontId="0" fillId="0" borderId="14" xfId="0" applyNumberFormat="1" applyFont="1" applyBorder="1" applyAlignment="1">
      <alignment horizontal="right" vertical="center"/>
    </xf>
    <xf numFmtId="2" fontId="0" fillId="0" borderId="15" xfId="0" applyNumberFormat="1" applyFont="1" applyBorder="1" applyAlignment="1">
      <alignment horizontal="right" vertical="center"/>
    </xf>
    <xf numFmtId="164" fontId="0" fillId="5" borderId="10" xfId="0" applyNumberFormat="1" applyFont="1" applyFill="1" applyBorder="1"/>
    <xf numFmtId="164" fontId="0" fillId="5" borderId="4" xfId="0" applyNumberFormat="1" applyFont="1" applyFill="1" applyBorder="1"/>
    <xf numFmtId="2" fontId="0" fillId="5" borderId="4" xfId="0" applyNumberFormat="1" applyFont="1" applyFill="1" applyBorder="1"/>
    <xf numFmtId="2" fontId="0" fillId="5" borderId="13" xfId="0" applyNumberFormat="1" applyFont="1" applyFill="1" applyBorder="1" applyAlignment="1">
      <alignment horizontal="right" vertical="center"/>
    </xf>
    <xf numFmtId="2" fontId="0" fillId="5" borderId="13" xfId="0" applyNumberFormat="1" applyFont="1" applyFill="1" applyBorder="1"/>
    <xf numFmtId="164" fontId="0" fillId="5" borderId="2" xfId="0" applyNumberFormat="1" applyFont="1" applyFill="1" applyBorder="1"/>
    <xf numFmtId="0" fontId="0" fillId="5" borderId="0" xfId="0" applyFont="1" applyFill="1"/>
    <xf numFmtId="0" fontId="0" fillId="5" borderId="14" xfId="0" applyFont="1" applyFill="1" applyBorder="1"/>
    <xf numFmtId="164" fontId="0" fillId="5" borderId="11" xfId="0" applyNumberFormat="1" applyFont="1" applyFill="1" applyBorder="1"/>
    <xf numFmtId="164" fontId="0" fillId="5" borderId="1" xfId="0" applyNumberFormat="1" applyFont="1" applyFill="1" applyBorder="1"/>
    <xf numFmtId="2" fontId="0" fillId="5" borderId="1" xfId="0" applyNumberFormat="1" applyFont="1" applyFill="1" applyBorder="1"/>
    <xf numFmtId="2" fontId="0" fillId="5" borderId="14" xfId="0" applyNumberFormat="1" applyFont="1" applyFill="1" applyBorder="1" applyAlignment="1">
      <alignment horizontal="right" vertical="center"/>
    </xf>
    <xf numFmtId="2" fontId="0" fillId="5" borderId="14" xfId="0" applyNumberFormat="1" applyFont="1" applyFill="1" applyBorder="1"/>
    <xf numFmtId="164" fontId="0" fillId="5" borderId="21" xfId="0" applyNumberFormat="1" applyFont="1" applyFill="1" applyBorder="1"/>
    <xf numFmtId="2" fontId="1" fillId="5" borderId="13" xfId="0" applyNumberFormat="1" applyFont="1" applyFill="1" applyBorder="1"/>
    <xf numFmtId="2" fontId="1" fillId="0" borderId="14" xfId="0" applyNumberFormat="1" applyFont="1" applyBorder="1"/>
    <xf numFmtId="2" fontId="1" fillId="5" borderId="14" xfId="0" applyNumberFormat="1" applyFont="1" applyFill="1" applyBorder="1"/>
    <xf numFmtId="2" fontId="1" fillId="0" borderId="15" xfId="0" applyNumberFormat="1" applyFont="1" applyBorder="1"/>
    <xf numFmtId="0" fontId="1" fillId="5" borderId="13" xfId="0" applyFont="1" applyFill="1" applyBorder="1"/>
    <xf numFmtId="0" fontId="1" fillId="0" borderId="14" xfId="0" applyFont="1" applyBorder="1"/>
    <xf numFmtId="0" fontId="1" fillId="5" borderId="14" xfId="0" applyFont="1" applyFill="1" applyBorder="1"/>
    <xf numFmtId="0" fontId="1" fillId="0" borderId="15" xfId="0" applyFont="1" applyBorder="1"/>
    <xf numFmtId="0" fontId="0" fillId="7" borderId="15" xfId="0" applyFont="1" applyFill="1" applyBorder="1"/>
    <xf numFmtId="164" fontId="0" fillId="7" borderId="12" xfId="0" applyNumberFormat="1" applyFont="1" applyFill="1" applyBorder="1"/>
    <xf numFmtId="164" fontId="0" fillId="7" borderId="8" xfId="0" applyNumberFormat="1" applyFont="1" applyFill="1" applyBorder="1"/>
    <xf numFmtId="2" fontId="0" fillId="7" borderId="8" xfId="0" applyNumberFormat="1" applyFont="1" applyFill="1" applyBorder="1"/>
    <xf numFmtId="2" fontId="0" fillId="7" borderId="15" xfId="0" applyNumberFormat="1" applyFont="1" applyFill="1" applyBorder="1" applyAlignment="1">
      <alignment horizontal="right" vertical="center"/>
    </xf>
    <xf numFmtId="2" fontId="0" fillId="7" borderId="15" xfId="0" applyNumberFormat="1" applyFont="1" applyFill="1" applyBorder="1"/>
    <xf numFmtId="164" fontId="0" fillId="7" borderId="22" xfId="0" applyNumberFormat="1" applyFont="1" applyFill="1" applyBorder="1"/>
    <xf numFmtId="2" fontId="1" fillId="7" borderId="15" xfId="0" applyNumberFormat="1" applyFont="1" applyFill="1" applyBorder="1"/>
    <xf numFmtId="0" fontId="4" fillId="7" borderId="0" xfId="1" applyFont="1" applyFill="1"/>
    <xf numFmtId="0" fontId="0" fillId="7" borderId="14" xfId="0" applyFont="1" applyFill="1" applyBorder="1"/>
    <xf numFmtId="0" fontId="0" fillId="5" borderId="15" xfId="0" applyFont="1" applyFill="1" applyBorder="1"/>
    <xf numFmtId="164" fontId="0" fillId="7" borderId="11" xfId="0" applyNumberFormat="1" applyFont="1" applyFill="1" applyBorder="1"/>
    <xf numFmtId="164" fontId="0" fillId="5" borderId="12" xfId="0" applyNumberFormat="1" applyFont="1" applyFill="1" applyBorder="1"/>
    <xf numFmtId="164" fontId="0" fillId="7" borderId="1" xfId="0" applyNumberFormat="1" applyFont="1" applyFill="1" applyBorder="1"/>
    <xf numFmtId="164" fontId="0" fillId="5" borderId="8" xfId="0" applyNumberFormat="1" applyFont="1" applyFill="1" applyBorder="1"/>
    <xf numFmtId="2" fontId="0" fillId="7" borderId="1" xfId="0" applyNumberFormat="1" applyFont="1" applyFill="1" applyBorder="1"/>
    <xf numFmtId="2" fontId="0" fillId="5" borderId="8" xfId="0" applyNumberFormat="1" applyFont="1" applyFill="1" applyBorder="1"/>
    <xf numFmtId="2" fontId="0" fillId="7" borderId="14" xfId="0" applyNumberFormat="1" applyFont="1" applyFill="1" applyBorder="1" applyAlignment="1">
      <alignment horizontal="right" vertical="center"/>
    </xf>
    <xf numFmtId="2" fontId="0" fillId="5" borderId="15" xfId="0" applyNumberFormat="1" applyFont="1" applyFill="1" applyBorder="1" applyAlignment="1">
      <alignment horizontal="right" vertical="center"/>
    </xf>
    <xf numFmtId="2" fontId="0" fillId="7" borderId="14" xfId="0" applyNumberFormat="1" applyFont="1" applyFill="1" applyBorder="1"/>
    <xf numFmtId="2" fontId="0" fillId="5" borderId="15" xfId="0" applyNumberFormat="1" applyFont="1" applyFill="1" applyBorder="1"/>
    <xf numFmtId="164" fontId="0" fillId="7" borderId="21" xfId="0" applyNumberFormat="1" applyFont="1" applyFill="1" applyBorder="1"/>
    <xf numFmtId="164" fontId="0" fillId="5" borderId="22" xfId="0" applyNumberFormat="1" applyFont="1" applyFill="1" applyBorder="1"/>
    <xf numFmtId="2" fontId="1" fillId="7" borderId="14" xfId="0" applyNumberFormat="1" applyFont="1" applyFill="1" applyBorder="1"/>
    <xf numFmtId="2" fontId="1" fillId="5" borderId="15" xfId="0" applyNumberFormat="1" applyFont="1" applyFill="1" applyBorder="1"/>
    <xf numFmtId="2" fontId="1" fillId="6" borderId="7" xfId="0" applyNumberFormat="1" applyFont="1" applyFill="1" applyBorder="1" applyAlignment="1">
      <alignment horizontal="center" vertical="center" wrapText="1"/>
    </xf>
    <xf numFmtId="2" fontId="1" fillId="6" borderId="18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2" fontId="3" fillId="3" borderId="16" xfId="0" applyNumberFormat="1" applyFont="1" applyFill="1" applyBorder="1" applyAlignment="1">
      <alignment horizontal="center" vertical="center" wrapText="1"/>
    </xf>
    <xf numFmtId="2" fontId="3" fillId="3" borderId="1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2" fontId="3" fillId="2" borderId="18" xfId="0" applyNumberFormat="1" applyFont="1" applyFill="1" applyBorder="1" applyAlignment="1">
      <alignment horizontal="center" vertical="center" wrapText="1"/>
    </xf>
    <xf numFmtId="2" fontId="3" fillId="3" borderId="7" xfId="0" applyNumberFormat="1" applyFont="1" applyFill="1" applyBorder="1" applyAlignment="1">
      <alignment horizontal="center" vertical="center" wrapText="1"/>
    </xf>
    <xf numFmtId="2" fontId="3" fillId="3" borderId="18" xfId="0" applyNumberFormat="1" applyFont="1" applyFill="1" applyBorder="1" applyAlignment="1">
      <alignment horizontal="center" vertical="center" wrapText="1"/>
    </xf>
    <xf numFmtId="164" fontId="1" fillId="0" borderId="20" xfId="0" applyNumberFormat="1" applyFont="1" applyBorder="1" applyAlignment="1">
      <alignment horizontal="center" vertical="center" wrapText="1"/>
    </xf>
    <xf numFmtId="164" fontId="1" fillId="0" borderId="19" xfId="0" applyNumberFormat="1" applyFont="1" applyBorder="1" applyAlignment="1">
      <alignment horizontal="center" vertical="center" wrapText="1"/>
    </xf>
    <xf numFmtId="0" fontId="1" fillId="7" borderId="15" xfId="0" applyFont="1" applyFill="1" applyBorder="1"/>
  </cellXfs>
  <cellStyles count="1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Normal 2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"/>
  <sheetViews>
    <sheetView showGridLines="0" tabSelected="1" zoomScale="125" zoomScaleNormal="125" zoomScalePageLayoutView="125" workbookViewId="0">
      <pane xSplit="1" ySplit="2" topLeftCell="G74" activePane="bottomRight" state="frozen"/>
      <selection pane="topRight" activeCell="B1" sqref="B1"/>
      <selection pane="bottomLeft" activeCell="A3" sqref="A3"/>
      <selection pane="bottomRight" activeCell="A68" sqref="A68"/>
    </sheetView>
  </sheetViews>
  <sheetFormatPr defaultColWidth="8.85546875" defaultRowHeight="14.25" x14ac:dyDescent="0.2"/>
  <cols>
    <col min="1" max="1" width="32.42578125" style="6" customWidth="1"/>
    <col min="2" max="5" width="12.42578125" style="6" customWidth="1"/>
    <col min="6" max="6" width="19.85546875" style="27" customWidth="1"/>
    <col min="7" max="10" width="12.42578125" style="6" customWidth="1"/>
    <col min="11" max="11" width="19.85546875" style="27" customWidth="1"/>
    <col min="12" max="12" width="13.7109375" style="6" customWidth="1"/>
    <col min="13" max="13" width="12.140625" style="6" customWidth="1"/>
    <col min="14" max="16384" width="8.85546875" style="6"/>
  </cols>
  <sheetData>
    <row r="1" spans="1:14" ht="15.75" thickBot="1" x14ac:dyDescent="0.25">
      <c r="A1" s="5" t="s">
        <v>6</v>
      </c>
      <c r="B1" s="79" t="s">
        <v>7</v>
      </c>
      <c r="C1" s="80"/>
      <c r="D1" s="80"/>
      <c r="E1" s="80"/>
      <c r="F1" s="83" t="s">
        <v>8</v>
      </c>
      <c r="G1" s="81" t="s">
        <v>7</v>
      </c>
      <c r="H1" s="82"/>
      <c r="I1" s="82"/>
      <c r="J1" s="82"/>
      <c r="K1" s="85" t="s">
        <v>9</v>
      </c>
      <c r="L1" s="4" t="s">
        <v>7</v>
      </c>
      <c r="M1" s="87" t="s">
        <v>10</v>
      </c>
      <c r="N1" s="77" t="s">
        <v>3</v>
      </c>
    </row>
    <row r="2" spans="1:14" s="1" customFormat="1" ht="33" customHeight="1" thickBot="1" x14ac:dyDescent="0.3">
      <c r="A2" s="7" t="s">
        <v>0</v>
      </c>
      <c r="B2" s="3" t="s">
        <v>1</v>
      </c>
      <c r="C2" s="2" t="s">
        <v>2</v>
      </c>
      <c r="D2" s="2" t="s">
        <v>4</v>
      </c>
      <c r="E2" s="2" t="s">
        <v>5</v>
      </c>
      <c r="F2" s="84"/>
      <c r="G2" s="3" t="s">
        <v>73</v>
      </c>
      <c r="H2" s="2" t="s">
        <v>74</v>
      </c>
      <c r="I2" s="2" t="s">
        <v>75</v>
      </c>
      <c r="J2" s="2" t="s">
        <v>76</v>
      </c>
      <c r="K2" s="86"/>
      <c r="L2" s="4" t="s">
        <v>77</v>
      </c>
      <c r="M2" s="88"/>
      <c r="N2" s="78"/>
    </row>
    <row r="3" spans="1:14" s="36" customFormat="1" ht="15" x14ac:dyDescent="0.25">
      <c r="A3" s="48" t="s">
        <v>11</v>
      </c>
      <c r="B3" s="30"/>
      <c r="C3" s="31"/>
      <c r="D3" s="32"/>
      <c r="E3" s="31"/>
      <c r="F3" s="33">
        <f t="shared" ref="F3:F67" si="0">(SUM(B3:E3)-MIN(B3:E3)-MAX(B3:E3))/(COUNTA(B3:E3)-2)</f>
        <v>0</v>
      </c>
      <c r="G3" s="30"/>
      <c r="H3" s="31"/>
      <c r="I3" s="32"/>
      <c r="J3" s="31"/>
      <c r="K3" s="33">
        <f t="shared" ref="K3:K67" si="1">(SUM(G3:J3)-MIN(G3:J3)-MAX(G3:J3))/(COUNTA(G3:J3)-2)</f>
        <v>0</v>
      </c>
      <c r="L3" s="34"/>
      <c r="M3" s="35"/>
      <c r="N3" s="44">
        <f t="shared" ref="N3:N67" si="2">F3+K3+L3-M3</f>
        <v>0</v>
      </c>
    </row>
    <row r="4" spans="1:14" s="8" customFormat="1" ht="15" x14ac:dyDescent="0.25">
      <c r="A4" s="9" t="s">
        <v>12</v>
      </c>
      <c r="B4" s="10">
        <v>8</v>
      </c>
      <c r="C4" s="11">
        <v>24</v>
      </c>
      <c r="D4" s="12">
        <v>27.5</v>
      </c>
      <c r="E4" s="11">
        <v>36</v>
      </c>
      <c r="F4" s="28">
        <f t="shared" si="0"/>
        <v>25.75</v>
      </c>
      <c r="G4" s="13">
        <v>42</v>
      </c>
      <c r="H4" s="14">
        <v>30</v>
      </c>
      <c r="I4" s="15">
        <v>45</v>
      </c>
      <c r="J4" s="14">
        <v>46</v>
      </c>
      <c r="K4" s="28">
        <f t="shared" si="1"/>
        <v>43.5</v>
      </c>
      <c r="L4" s="16">
        <v>5.6</v>
      </c>
      <c r="M4" s="17"/>
      <c r="N4" s="45">
        <f t="shared" si="2"/>
        <v>74.849999999999994</v>
      </c>
    </row>
    <row r="5" spans="1:14" s="36" customFormat="1" ht="15" x14ac:dyDescent="0.25">
      <c r="A5" s="37" t="s">
        <v>13</v>
      </c>
      <c r="B5" s="38">
        <v>10.5</v>
      </c>
      <c r="C5" s="39">
        <v>8</v>
      </c>
      <c r="D5" s="40">
        <v>27</v>
      </c>
      <c r="E5" s="39">
        <v>12</v>
      </c>
      <c r="F5" s="41">
        <f t="shared" si="0"/>
        <v>11.25</v>
      </c>
      <c r="G5" s="38">
        <v>40</v>
      </c>
      <c r="H5" s="39">
        <v>48</v>
      </c>
      <c r="I5" s="40">
        <v>26</v>
      </c>
      <c r="J5" s="39">
        <v>38</v>
      </c>
      <c r="K5" s="41">
        <f t="shared" si="1"/>
        <v>39</v>
      </c>
      <c r="L5" s="42">
        <v>-0.2</v>
      </c>
      <c r="M5" s="43"/>
      <c r="N5" s="46">
        <f t="shared" si="2"/>
        <v>50.05</v>
      </c>
    </row>
    <row r="6" spans="1:14" s="8" customFormat="1" ht="15" x14ac:dyDescent="0.25">
      <c r="A6" s="49" t="s">
        <v>14</v>
      </c>
      <c r="B6" s="10"/>
      <c r="C6" s="11"/>
      <c r="D6" s="12"/>
      <c r="E6" s="11"/>
      <c r="F6" s="28">
        <f t="shared" si="0"/>
        <v>0</v>
      </c>
      <c r="G6" s="13"/>
      <c r="H6" s="14"/>
      <c r="I6" s="15"/>
      <c r="J6" s="14"/>
      <c r="K6" s="28">
        <f t="shared" si="1"/>
        <v>0</v>
      </c>
      <c r="L6" s="16"/>
      <c r="M6" s="17"/>
      <c r="N6" s="45">
        <f t="shared" si="2"/>
        <v>0</v>
      </c>
    </row>
    <row r="7" spans="1:14" s="36" customFormat="1" ht="15" x14ac:dyDescent="0.25">
      <c r="A7" s="37" t="s">
        <v>15</v>
      </c>
      <c r="B7" s="38">
        <v>58</v>
      </c>
      <c r="C7" s="39">
        <v>42.5</v>
      </c>
      <c r="D7" s="40">
        <v>43.5</v>
      </c>
      <c r="E7" s="39">
        <v>53.5</v>
      </c>
      <c r="F7" s="41">
        <f t="shared" si="0"/>
        <v>48.5</v>
      </c>
      <c r="G7" s="38">
        <v>51</v>
      </c>
      <c r="H7" s="39">
        <v>58</v>
      </c>
      <c r="I7" s="40">
        <v>57</v>
      </c>
      <c r="J7" s="39">
        <v>48</v>
      </c>
      <c r="K7" s="41">
        <f t="shared" si="1"/>
        <v>54</v>
      </c>
      <c r="L7" s="42">
        <v>5</v>
      </c>
      <c r="M7" s="43"/>
      <c r="N7" s="46">
        <f t="shared" si="2"/>
        <v>107.5</v>
      </c>
    </row>
    <row r="8" spans="1:14" s="8" customFormat="1" ht="15" x14ac:dyDescent="0.25">
      <c r="A8" s="9" t="s">
        <v>16</v>
      </c>
      <c r="B8" s="10">
        <v>52</v>
      </c>
      <c r="C8" s="11">
        <v>34.5</v>
      </c>
      <c r="D8" s="12">
        <v>28</v>
      </c>
      <c r="E8" s="11">
        <v>34.5</v>
      </c>
      <c r="F8" s="28">
        <f t="shared" si="0"/>
        <v>34.5</v>
      </c>
      <c r="G8" s="13">
        <v>45</v>
      </c>
      <c r="H8" s="14">
        <v>34</v>
      </c>
      <c r="I8" s="15">
        <v>50</v>
      </c>
      <c r="J8" s="14">
        <v>54</v>
      </c>
      <c r="K8" s="28">
        <f t="shared" si="1"/>
        <v>47.5</v>
      </c>
      <c r="L8" s="16">
        <v>2.4</v>
      </c>
      <c r="M8" s="17"/>
      <c r="N8" s="45">
        <f t="shared" si="2"/>
        <v>84.4</v>
      </c>
    </row>
    <row r="9" spans="1:14" s="36" customFormat="1" ht="15" x14ac:dyDescent="0.25">
      <c r="A9" s="37" t="s">
        <v>17</v>
      </c>
      <c r="B9" s="38">
        <v>57.5</v>
      </c>
      <c r="C9" s="39">
        <v>45</v>
      </c>
      <c r="D9" s="40">
        <v>39</v>
      </c>
      <c r="E9" s="39">
        <v>51.5</v>
      </c>
      <c r="F9" s="41">
        <f t="shared" si="0"/>
        <v>48.25</v>
      </c>
      <c r="G9" s="38">
        <v>51</v>
      </c>
      <c r="H9" s="39">
        <v>62.5</v>
      </c>
      <c r="I9" s="40">
        <v>65</v>
      </c>
      <c r="J9" s="39">
        <v>54</v>
      </c>
      <c r="K9" s="41">
        <f t="shared" si="1"/>
        <v>58.25</v>
      </c>
      <c r="L9" s="42">
        <v>4.4000000000000004</v>
      </c>
      <c r="M9" s="43"/>
      <c r="N9" s="46">
        <f t="shared" si="2"/>
        <v>110.9</v>
      </c>
    </row>
    <row r="10" spans="1:14" s="8" customFormat="1" ht="15" x14ac:dyDescent="0.25">
      <c r="A10" s="9" t="s">
        <v>18</v>
      </c>
      <c r="B10" s="10">
        <v>54</v>
      </c>
      <c r="C10" s="11">
        <v>44</v>
      </c>
      <c r="D10" s="12">
        <v>39.5</v>
      </c>
      <c r="E10" s="11">
        <v>39.5</v>
      </c>
      <c r="F10" s="28">
        <f t="shared" si="0"/>
        <v>41.75</v>
      </c>
      <c r="G10" s="13">
        <v>50</v>
      </c>
      <c r="H10" s="14">
        <v>57</v>
      </c>
      <c r="I10" s="15">
        <v>58</v>
      </c>
      <c r="J10" s="14">
        <v>59</v>
      </c>
      <c r="K10" s="28">
        <f t="shared" si="1"/>
        <v>57.5</v>
      </c>
      <c r="L10" s="16">
        <v>9.1999999999999993</v>
      </c>
      <c r="M10" s="17"/>
      <c r="N10" s="45">
        <f t="shared" si="2"/>
        <v>108.45</v>
      </c>
    </row>
    <row r="11" spans="1:14" s="36" customFormat="1" ht="15" x14ac:dyDescent="0.25">
      <c r="A11" s="50" t="s">
        <v>19</v>
      </c>
      <c r="B11" s="38"/>
      <c r="C11" s="39"/>
      <c r="D11" s="40"/>
      <c r="E11" s="39"/>
      <c r="F11" s="41">
        <f t="shared" si="0"/>
        <v>0</v>
      </c>
      <c r="G11" s="38"/>
      <c r="H11" s="39"/>
      <c r="I11" s="40"/>
      <c r="J11" s="39"/>
      <c r="K11" s="41">
        <f t="shared" si="1"/>
        <v>0</v>
      </c>
      <c r="L11" s="42"/>
      <c r="M11" s="43"/>
      <c r="N11" s="46">
        <f t="shared" si="2"/>
        <v>0</v>
      </c>
    </row>
    <row r="12" spans="1:14" s="8" customFormat="1" ht="15" x14ac:dyDescent="0.25">
      <c r="A12" s="9" t="s">
        <v>20</v>
      </c>
      <c r="B12" s="10">
        <v>3</v>
      </c>
      <c r="C12" s="11">
        <v>10</v>
      </c>
      <c r="D12" s="12">
        <v>13</v>
      </c>
      <c r="E12" s="11">
        <v>12.5</v>
      </c>
      <c r="F12" s="28">
        <f t="shared" ref="F12:F19" si="3">(SUM(B12:E12)-MIN(B12:E12)-MAX(B12:E12))/(COUNTA(B12:E12)-2)</f>
        <v>11.25</v>
      </c>
      <c r="G12" s="13">
        <v>8</v>
      </c>
      <c r="H12" s="14">
        <v>25.5</v>
      </c>
      <c r="I12" s="15">
        <v>35</v>
      </c>
      <c r="J12" s="14">
        <v>40</v>
      </c>
      <c r="K12" s="28">
        <f t="shared" ref="K12:K19" si="4">(SUM(G12:J12)-MIN(G12:J12)-MAX(G12:J12))/(COUNTA(G12:J12)-2)</f>
        <v>30.25</v>
      </c>
      <c r="L12" s="16">
        <v>-2.6</v>
      </c>
      <c r="M12" s="17">
        <v>3</v>
      </c>
      <c r="N12" s="45">
        <f t="shared" ref="N12:N19" si="5">F12+K12+L12-M12</f>
        <v>35.9</v>
      </c>
    </row>
    <row r="13" spans="1:14" s="36" customFormat="1" ht="15" x14ac:dyDescent="0.25">
      <c r="A13" s="50" t="s">
        <v>21</v>
      </c>
      <c r="B13" s="38"/>
      <c r="C13" s="39"/>
      <c r="D13" s="40"/>
      <c r="E13" s="39"/>
      <c r="F13" s="41">
        <f t="shared" si="3"/>
        <v>0</v>
      </c>
      <c r="G13" s="38"/>
      <c r="H13" s="39"/>
      <c r="I13" s="40"/>
      <c r="J13" s="39"/>
      <c r="K13" s="41">
        <f t="shared" si="4"/>
        <v>0</v>
      </c>
      <c r="L13" s="42"/>
      <c r="M13" s="43"/>
      <c r="N13" s="46">
        <f t="shared" si="5"/>
        <v>0</v>
      </c>
    </row>
    <row r="14" spans="1:14" s="8" customFormat="1" ht="15" x14ac:dyDescent="0.25">
      <c r="A14" s="9" t="s">
        <v>22</v>
      </c>
      <c r="B14" s="10">
        <v>35</v>
      </c>
      <c r="C14" s="11">
        <v>38.5</v>
      </c>
      <c r="D14" s="12">
        <v>24</v>
      </c>
      <c r="E14" s="11">
        <v>24</v>
      </c>
      <c r="F14" s="28">
        <f t="shared" si="3"/>
        <v>29.5</v>
      </c>
      <c r="G14" s="13">
        <v>41</v>
      </c>
      <c r="H14" s="14">
        <v>40.5</v>
      </c>
      <c r="I14" s="15">
        <v>56</v>
      </c>
      <c r="J14" s="14">
        <v>53</v>
      </c>
      <c r="K14" s="28">
        <f t="shared" si="4"/>
        <v>47</v>
      </c>
      <c r="L14" s="16">
        <v>7.3</v>
      </c>
      <c r="M14" s="17"/>
      <c r="N14" s="45">
        <f t="shared" si="5"/>
        <v>83.8</v>
      </c>
    </row>
    <row r="15" spans="1:14" s="36" customFormat="1" ht="15" x14ac:dyDescent="0.25">
      <c r="A15" s="37" t="s">
        <v>23</v>
      </c>
      <c r="B15" s="38">
        <v>39</v>
      </c>
      <c r="C15" s="39">
        <v>30</v>
      </c>
      <c r="D15" s="40">
        <v>32</v>
      </c>
      <c r="E15" s="39">
        <v>25.5</v>
      </c>
      <c r="F15" s="41">
        <f t="shared" si="3"/>
        <v>31</v>
      </c>
      <c r="G15" s="38">
        <v>45</v>
      </c>
      <c r="H15" s="39">
        <v>52.5</v>
      </c>
      <c r="I15" s="40">
        <v>51</v>
      </c>
      <c r="J15" s="39">
        <v>55</v>
      </c>
      <c r="K15" s="41">
        <f t="shared" si="4"/>
        <v>51.75</v>
      </c>
      <c r="L15" s="42">
        <v>9.6999999999999993</v>
      </c>
      <c r="M15" s="43"/>
      <c r="N15" s="46">
        <f t="shared" si="5"/>
        <v>92.45</v>
      </c>
    </row>
    <row r="16" spans="1:14" s="8" customFormat="1" ht="15" x14ac:dyDescent="0.25">
      <c r="A16" s="9" t="s">
        <v>24</v>
      </c>
      <c r="B16" s="10">
        <v>47</v>
      </c>
      <c r="C16" s="11">
        <v>17</v>
      </c>
      <c r="D16" s="12">
        <v>31.5</v>
      </c>
      <c r="E16" s="11">
        <v>25.5</v>
      </c>
      <c r="F16" s="28">
        <f t="shared" si="3"/>
        <v>28.5</v>
      </c>
      <c r="G16" s="13">
        <v>38</v>
      </c>
      <c r="H16" s="14">
        <v>39.5</v>
      </c>
      <c r="I16" s="15">
        <v>50</v>
      </c>
      <c r="J16" s="14">
        <v>39</v>
      </c>
      <c r="K16" s="28">
        <f t="shared" si="4"/>
        <v>39.25</v>
      </c>
      <c r="L16" s="16">
        <v>3.4</v>
      </c>
      <c r="M16" s="17"/>
      <c r="N16" s="45">
        <f t="shared" si="5"/>
        <v>71.150000000000006</v>
      </c>
    </row>
    <row r="17" spans="1:14" s="36" customFormat="1" ht="15" x14ac:dyDescent="0.25">
      <c r="A17" s="50" t="s">
        <v>25</v>
      </c>
      <c r="B17" s="38"/>
      <c r="C17" s="39"/>
      <c r="D17" s="40"/>
      <c r="E17" s="39"/>
      <c r="F17" s="41">
        <f t="shared" si="3"/>
        <v>0</v>
      </c>
      <c r="G17" s="38"/>
      <c r="H17" s="39"/>
      <c r="I17" s="40"/>
      <c r="J17" s="39"/>
      <c r="K17" s="41">
        <f t="shared" si="4"/>
        <v>0</v>
      </c>
      <c r="L17" s="42"/>
      <c r="M17" s="43"/>
      <c r="N17" s="46">
        <f t="shared" si="5"/>
        <v>0</v>
      </c>
    </row>
    <row r="18" spans="1:14" s="8" customFormat="1" ht="15" x14ac:dyDescent="0.25">
      <c r="A18" s="9" t="s">
        <v>26</v>
      </c>
      <c r="B18" s="10">
        <v>5.5</v>
      </c>
      <c r="C18" s="11">
        <v>13</v>
      </c>
      <c r="D18" s="12">
        <v>13.5</v>
      </c>
      <c r="E18" s="11">
        <v>11.5</v>
      </c>
      <c r="F18" s="28">
        <f t="shared" si="3"/>
        <v>12.25</v>
      </c>
      <c r="G18" s="13">
        <v>15</v>
      </c>
      <c r="H18" s="14">
        <v>16.5</v>
      </c>
      <c r="I18" s="15">
        <v>32</v>
      </c>
      <c r="J18" s="14">
        <v>41</v>
      </c>
      <c r="K18" s="28">
        <f t="shared" si="4"/>
        <v>24.25</v>
      </c>
      <c r="L18" s="16">
        <v>-0.3</v>
      </c>
      <c r="M18" s="17"/>
      <c r="N18" s="45">
        <f t="shared" si="5"/>
        <v>36.200000000000003</v>
      </c>
    </row>
    <row r="19" spans="1:14" s="36" customFormat="1" ht="15" x14ac:dyDescent="0.25">
      <c r="A19" s="37" t="s">
        <v>27</v>
      </c>
      <c r="B19" s="38">
        <v>11.5</v>
      </c>
      <c r="C19" s="39">
        <v>17</v>
      </c>
      <c r="D19" s="40">
        <v>22.5</v>
      </c>
      <c r="E19" s="39">
        <v>7.5</v>
      </c>
      <c r="F19" s="41">
        <f t="shared" si="3"/>
        <v>14.25</v>
      </c>
      <c r="G19" s="38">
        <v>34</v>
      </c>
      <c r="H19" s="39">
        <v>38.5</v>
      </c>
      <c r="I19" s="40">
        <v>51</v>
      </c>
      <c r="J19" s="39">
        <v>41</v>
      </c>
      <c r="K19" s="41">
        <f t="shared" si="4"/>
        <v>39.75</v>
      </c>
      <c r="L19" s="42">
        <v>-4.3</v>
      </c>
      <c r="M19" s="43"/>
      <c r="N19" s="46">
        <f t="shared" si="5"/>
        <v>49.7</v>
      </c>
    </row>
    <row r="20" spans="1:14" s="8" customFormat="1" ht="15" x14ac:dyDescent="0.25">
      <c r="A20" s="49" t="s">
        <v>28</v>
      </c>
      <c r="B20" s="10"/>
      <c r="C20" s="11"/>
      <c r="D20" s="12"/>
      <c r="E20" s="11"/>
      <c r="F20" s="28">
        <f t="shared" ref="F20:F46" si="6">(SUM(B20:E20)-MIN(B20:E20)-MAX(B20:E20))/(COUNTA(B20:E20)-2)</f>
        <v>0</v>
      </c>
      <c r="G20" s="13"/>
      <c r="H20" s="14"/>
      <c r="I20" s="15"/>
      <c r="J20" s="14"/>
      <c r="K20" s="28">
        <f t="shared" ref="K20:K46" si="7">(SUM(G20:J20)-MIN(G20:J20)-MAX(G20:J20))/(COUNTA(G20:J20)-2)</f>
        <v>0</v>
      </c>
      <c r="L20" s="16"/>
      <c r="M20" s="17"/>
      <c r="N20" s="45">
        <f t="shared" ref="N20:N46" si="8">F20+K20+L20-M20</f>
        <v>0</v>
      </c>
    </row>
    <row r="21" spans="1:14" s="36" customFormat="1" ht="15" x14ac:dyDescent="0.25">
      <c r="A21" s="37" t="s">
        <v>33</v>
      </c>
      <c r="B21" s="38">
        <v>31</v>
      </c>
      <c r="C21" s="39">
        <v>48</v>
      </c>
      <c r="D21" s="40">
        <v>35.5</v>
      </c>
      <c r="E21" s="39">
        <v>24.5</v>
      </c>
      <c r="F21" s="41">
        <f t="shared" si="6"/>
        <v>33.25</v>
      </c>
      <c r="G21" s="38">
        <v>56</v>
      </c>
      <c r="H21" s="39">
        <v>56.5</v>
      </c>
      <c r="I21" s="40">
        <v>58</v>
      </c>
      <c r="J21" s="39">
        <v>52</v>
      </c>
      <c r="K21" s="41">
        <f t="shared" si="7"/>
        <v>56.25</v>
      </c>
      <c r="L21" s="42">
        <v>2.8</v>
      </c>
      <c r="M21" s="43">
        <v>3</v>
      </c>
      <c r="N21" s="46">
        <f t="shared" si="8"/>
        <v>89.3</v>
      </c>
    </row>
    <row r="22" spans="1:14" s="8" customFormat="1" ht="15" x14ac:dyDescent="0.25">
      <c r="A22" s="61" t="s">
        <v>51</v>
      </c>
      <c r="B22" s="63">
        <v>30</v>
      </c>
      <c r="C22" s="65">
        <v>28</v>
      </c>
      <c r="D22" s="67">
        <v>51</v>
      </c>
      <c r="E22" s="65">
        <v>20</v>
      </c>
      <c r="F22" s="69">
        <f t="shared" si="6"/>
        <v>29</v>
      </c>
      <c r="G22" s="63">
        <v>62</v>
      </c>
      <c r="H22" s="65">
        <v>55.5</v>
      </c>
      <c r="I22" s="67">
        <v>56</v>
      </c>
      <c r="J22" s="65">
        <v>52</v>
      </c>
      <c r="K22" s="69">
        <f t="shared" si="7"/>
        <v>55.75</v>
      </c>
      <c r="L22" s="71">
        <v>1.5</v>
      </c>
      <c r="M22" s="73"/>
      <c r="N22" s="75">
        <f t="shared" si="8"/>
        <v>86.25</v>
      </c>
    </row>
    <row r="23" spans="1:14" s="36" customFormat="1" ht="15" x14ac:dyDescent="0.25">
      <c r="A23" s="9" t="s">
        <v>46</v>
      </c>
      <c r="B23" s="10">
        <v>25.5</v>
      </c>
      <c r="C23" s="11">
        <v>27</v>
      </c>
      <c r="D23" s="12">
        <v>20</v>
      </c>
      <c r="E23" s="11">
        <v>17.5</v>
      </c>
      <c r="F23" s="28">
        <f t="shared" si="6"/>
        <v>22.75</v>
      </c>
      <c r="G23" s="13">
        <v>64</v>
      </c>
      <c r="H23" s="14">
        <v>58.5</v>
      </c>
      <c r="I23" s="15">
        <v>60</v>
      </c>
      <c r="J23" s="14">
        <v>50</v>
      </c>
      <c r="K23" s="28">
        <f t="shared" si="7"/>
        <v>59.25</v>
      </c>
      <c r="L23" s="16">
        <v>2.1</v>
      </c>
      <c r="M23" s="17"/>
      <c r="N23" s="45">
        <f t="shared" si="8"/>
        <v>84.1</v>
      </c>
    </row>
    <row r="24" spans="1:14" s="8" customFormat="1" ht="15" x14ac:dyDescent="0.25">
      <c r="A24" s="61" t="s">
        <v>41</v>
      </c>
      <c r="B24" s="63">
        <v>51</v>
      </c>
      <c r="C24" s="65">
        <v>43.5</v>
      </c>
      <c r="D24" s="67">
        <v>31.5</v>
      </c>
      <c r="E24" s="65">
        <v>22</v>
      </c>
      <c r="F24" s="69">
        <f t="shared" si="6"/>
        <v>37.5</v>
      </c>
      <c r="G24" s="63">
        <v>46</v>
      </c>
      <c r="H24" s="65">
        <v>49.5</v>
      </c>
      <c r="I24" s="67">
        <v>51</v>
      </c>
      <c r="J24" s="65">
        <v>42</v>
      </c>
      <c r="K24" s="69">
        <f t="shared" si="7"/>
        <v>47.75</v>
      </c>
      <c r="L24" s="71">
        <v>-1.8</v>
      </c>
      <c r="M24" s="73"/>
      <c r="N24" s="75">
        <f t="shared" si="8"/>
        <v>83.45</v>
      </c>
    </row>
    <row r="25" spans="1:14" s="36" customFormat="1" ht="15" x14ac:dyDescent="0.25">
      <c r="A25" s="37" t="s">
        <v>31</v>
      </c>
      <c r="B25" s="38">
        <v>16.5</v>
      </c>
      <c r="C25" s="39">
        <v>23</v>
      </c>
      <c r="D25" s="40">
        <v>33.5</v>
      </c>
      <c r="E25" s="39">
        <v>41.5</v>
      </c>
      <c r="F25" s="41">
        <f t="shared" si="6"/>
        <v>28.25</v>
      </c>
      <c r="G25" s="38">
        <v>51</v>
      </c>
      <c r="H25" s="39">
        <v>49.5</v>
      </c>
      <c r="I25" s="40">
        <v>53</v>
      </c>
      <c r="J25" s="39">
        <v>54</v>
      </c>
      <c r="K25" s="41">
        <f t="shared" si="7"/>
        <v>52</v>
      </c>
      <c r="L25" s="42">
        <v>0.8</v>
      </c>
      <c r="M25" s="43"/>
      <c r="N25" s="46">
        <f t="shared" si="8"/>
        <v>81.05</v>
      </c>
    </row>
    <row r="26" spans="1:14" s="8" customFormat="1" ht="15.75" thickBot="1" x14ac:dyDescent="0.3">
      <c r="A26" s="52" t="s">
        <v>53</v>
      </c>
      <c r="B26" s="53">
        <v>28.5</v>
      </c>
      <c r="C26" s="54">
        <v>29</v>
      </c>
      <c r="D26" s="55">
        <v>24.5</v>
      </c>
      <c r="E26" s="54">
        <v>19</v>
      </c>
      <c r="F26" s="56">
        <f t="shared" si="6"/>
        <v>26.5</v>
      </c>
      <c r="G26" s="53">
        <v>55</v>
      </c>
      <c r="H26" s="54">
        <v>54.5</v>
      </c>
      <c r="I26" s="55">
        <v>50</v>
      </c>
      <c r="J26" s="54">
        <v>38</v>
      </c>
      <c r="K26" s="56">
        <f t="shared" si="7"/>
        <v>52.25</v>
      </c>
      <c r="L26" s="57">
        <v>1.4</v>
      </c>
      <c r="M26" s="58"/>
      <c r="N26" s="59">
        <f t="shared" si="8"/>
        <v>80.150000000000006</v>
      </c>
    </row>
    <row r="27" spans="1:14" s="60" customFormat="1" ht="15.75" thickBot="1" x14ac:dyDescent="0.3">
      <c r="A27" s="18" t="s">
        <v>44</v>
      </c>
      <c r="B27" s="19">
        <v>27.5</v>
      </c>
      <c r="C27" s="20">
        <v>27</v>
      </c>
      <c r="D27" s="21">
        <v>27.5</v>
      </c>
      <c r="E27" s="20">
        <v>12</v>
      </c>
      <c r="F27" s="29">
        <f t="shared" si="6"/>
        <v>27.25</v>
      </c>
      <c r="G27" s="22">
        <v>46</v>
      </c>
      <c r="H27" s="23">
        <v>42.5</v>
      </c>
      <c r="I27" s="24">
        <v>52</v>
      </c>
      <c r="J27" s="23">
        <v>52</v>
      </c>
      <c r="K27" s="29">
        <f t="shared" si="7"/>
        <v>49</v>
      </c>
      <c r="L27" s="25">
        <v>3.2</v>
      </c>
      <c r="M27" s="26"/>
      <c r="N27" s="47">
        <f t="shared" si="8"/>
        <v>79.45</v>
      </c>
    </row>
    <row r="28" spans="1:14" ht="15.75" thickBot="1" x14ac:dyDescent="0.3">
      <c r="A28" s="18" t="s">
        <v>30</v>
      </c>
      <c r="B28" s="19">
        <v>10.5</v>
      </c>
      <c r="C28" s="20">
        <v>19</v>
      </c>
      <c r="D28" s="21">
        <v>31.5</v>
      </c>
      <c r="E28" s="20">
        <v>27.5</v>
      </c>
      <c r="F28" s="29">
        <f t="shared" si="6"/>
        <v>23.25</v>
      </c>
      <c r="G28" s="22">
        <v>55</v>
      </c>
      <c r="H28" s="23">
        <v>50.5</v>
      </c>
      <c r="I28" s="24">
        <v>56</v>
      </c>
      <c r="J28" s="23">
        <v>50</v>
      </c>
      <c r="K28" s="29">
        <f t="shared" si="7"/>
        <v>52.75</v>
      </c>
      <c r="L28" s="25">
        <v>1.4</v>
      </c>
      <c r="M28" s="26"/>
      <c r="N28" s="47">
        <f t="shared" si="8"/>
        <v>77.400000000000006</v>
      </c>
    </row>
    <row r="29" spans="1:14" s="60" customFormat="1" ht="15.75" thickBot="1" x14ac:dyDescent="0.3">
      <c r="A29" s="52" t="s">
        <v>47</v>
      </c>
      <c r="B29" s="53">
        <v>25.5</v>
      </c>
      <c r="C29" s="54">
        <v>21.5</v>
      </c>
      <c r="D29" s="55">
        <v>25</v>
      </c>
      <c r="E29" s="54">
        <v>19.5</v>
      </c>
      <c r="F29" s="56">
        <f t="shared" si="6"/>
        <v>23.25</v>
      </c>
      <c r="G29" s="53">
        <v>52</v>
      </c>
      <c r="H29" s="54">
        <v>56.5</v>
      </c>
      <c r="I29" s="55">
        <v>47</v>
      </c>
      <c r="J29" s="54">
        <v>53</v>
      </c>
      <c r="K29" s="56">
        <f t="shared" si="7"/>
        <v>52.5</v>
      </c>
      <c r="L29" s="57">
        <v>4</v>
      </c>
      <c r="M29" s="58">
        <v>3</v>
      </c>
      <c r="N29" s="59">
        <f t="shared" si="8"/>
        <v>76.75</v>
      </c>
    </row>
    <row r="30" spans="1:14" ht="15.75" thickBot="1" x14ac:dyDescent="0.3">
      <c r="A30" s="18" t="s">
        <v>42</v>
      </c>
      <c r="B30" s="19">
        <v>50</v>
      </c>
      <c r="C30" s="20">
        <v>37.5</v>
      </c>
      <c r="D30" s="21">
        <v>26</v>
      </c>
      <c r="E30" s="20">
        <v>33.5</v>
      </c>
      <c r="F30" s="29">
        <f t="shared" si="6"/>
        <v>35.5</v>
      </c>
      <c r="G30" s="22">
        <v>35</v>
      </c>
      <c r="H30" s="23">
        <v>30.5</v>
      </c>
      <c r="I30" s="24">
        <v>42</v>
      </c>
      <c r="J30" s="23">
        <v>42</v>
      </c>
      <c r="K30" s="29">
        <f t="shared" si="7"/>
        <v>38.5</v>
      </c>
      <c r="L30" s="25">
        <v>1.7</v>
      </c>
      <c r="M30" s="26"/>
      <c r="N30" s="47">
        <f t="shared" si="8"/>
        <v>75.7</v>
      </c>
    </row>
    <row r="31" spans="1:14" s="60" customFormat="1" ht="15.75" thickBot="1" x14ac:dyDescent="0.3">
      <c r="A31" s="18" t="s">
        <v>38</v>
      </c>
      <c r="B31" s="19">
        <v>32.5</v>
      </c>
      <c r="C31" s="20">
        <v>35</v>
      </c>
      <c r="D31" s="21">
        <v>24</v>
      </c>
      <c r="E31" s="20">
        <v>18.5</v>
      </c>
      <c r="F31" s="29">
        <f t="shared" si="6"/>
        <v>28.25</v>
      </c>
      <c r="G31" s="22">
        <v>39</v>
      </c>
      <c r="H31" s="23">
        <v>33.5</v>
      </c>
      <c r="I31" s="24">
        <v>43</v>
      </c>
      <c r="J31" s="23">
        <v>48</v>
      </c>
      <c r="K31" s="29">
        <f t="shared" si="7"/>
        <v>41</v>
      </c>
      <c r="L31" s="25">
        <v>-1.6</v>
      </c>
      <c r="M31" s="26"/>
      <c r="N31" s="47">
        <f t="shared" si="8"/>
        <v>67.650000000000006</v>
      </c>
    </row>
    <row r="32" spans="1:14" ht="15.75" thickBot="1" x14ac:dyDescent="0.3">
      <c r="A32" s="52" t="s">
        <v>78</v>
      </c>
      <c r="B32" s="53">
        <v>33</v>
      </c>
      <c r="C32" s="54">
        <v>22</v>
      </c>
      <c r="D32" s="55">
        <v>19.5</v>
      </c>
      <c r="E32" s="54">
        <v>15.5</v>
      </c>
      <c r="F32" s="56">
        <f t="shared" si="6"/>
        <v>20.75</v>
      </c>
      <c r="G32" s="53">
        <v>35</v>
      </c>
      <c r="H32" s="54">
        <v>42.5</v>
      </c>
      <c r="I32" s="55">
        <v>46</v>
      </c>
      <c r="J32" s="54">
        <v>42</v>
      </c>
      <c r="K32" s="56">
        <f t="shared" si="7"/>
        <v>42.25</v>
      </c>
      <c r="L32" s="57">
        <v>2.7</v>
      </c>
      <c r="M32" s="58"/>
      <c r="N32" s="59">
        <f t="shared" si="8"/>
        <v>65.7</v>
      </c>
    </row>
    <row r="33" spans="1:14" s="60" customFormat="1" ht="15.75" thickBot="1" x14ac:dyDescent="0.3">
      <c r="A33" s="52" t="s">
        <v>45</v>
      </c>
      <c r="B33" s="53">
        <v>28</v>
      </c>
      <c r="C33" s="54">
        <v>20</v>
      </c>
      <c r="D33" s="55">
        <v>23</v>
      </c>
      <c r="E33" s="54">
        <v>10</v>
      </c>
      <c r="F33" s="56">
        <f t="shared" si="6"/>
        <v>21.5</v>
      </c>
      <c r="G33" s="53">
        <v>44</v>
      </c>
      <c r="H33" s="54">
        <v>34.5</v>
      </c>
      <c r="I33" s="55">
        <v>50</v>
      </c>
      <c r="J33" s="54">
        <v>38</v>
      </c>
      <c r="K33" s="56">
        <f t="shared" si="7"/>
        <v>41</v>
      </c>
      <c r="L33" s="57">
        <v>2.5</v>
      </c>
      <c r="M33" s="58"/>
      <c r="N33" s="59">
        <f t="shared" si="8"/>
        <v>65</v>
      </c>
    </row>
    <row r="34" spans="1:14" s="60" customFormat="1" ht="15.75" thickBot="1" x14ac:dyDescent="0.3">
      <c r="A34" s="62" t="s">
        <v>29</v>
      </c>
      <c r="B34" s="64">
        <v>6.5</v>
      </c>
      <c r="C34" s="66">
        <v>14</v>
      </c>
      <c r="D34" s="68">
        <v>30.5</v>
      </c>
      <c r="E34" s="66">
        <v>15.5</v>
      </c>
      <c r="F34" s="70">
        <f t="shared" si="6"/>
        <v>14.75</v>
      </c>
      <c r="G34" s="64">
        <v>50</v>
      </c>
      <c r="H34" s="66">
        <v>42.5</v>
      </c>
      <c r="I34" s="68">
        <v>53</v>
      </c>
      <c r="J34" s="66">
        <v>46</v>
      </c>
      <c r="K34" s="70">
        <f t="shared" si="7"/>
        <v>48</v>
      </c>
      <c r="L34" s="72">
        <v>3.8</v>
      </c>
      <c r="M34" s="74">
        <v>3</v>
      </c>
      <c r="N34" s="76">
        <f t="shared" si="8"/>
        <v>63.55</v>
      </c>
    </row>
    <row r="35" spans="1:14" ht="15.75" thickBot="1" x14ac:dyDescent="0.3">
      <c r="A35" s="52" t="s">
        <v>37</v>
      </c>
      <c r="B35" s="53">
        <v>21.5</v>
      </c>
      <c r="C35" s="54">
        <v>28</v>
      </c>
      <c r="D35" s="55">
        <v>22.5</v>
      </c>
      <c r="E35" s="54">
        <v>20</v>
      </c>
      <c r="F35" s="56">
        <f t="shared" si="6"/>
        <v>22</v>
      </c>
      <c r="G35" s="53">
        <v>34</v>
      </c>
      <c r="H35" s="54">
        <v>48.5</v>
      </c>
      <c r="I35" s="55">
        <v>37</v>
      </c>
      <c r="J35" s="54">
        <v>37</v>
      </c>
      <c r="K35" s="56">
        <f t="shared" si="7"/>
        <v>37</v>
      </c>
      <c r="L35" s="57">
        <v>1.9</v>
      </c>
      <c r="M35" s="58"/>
      <c r="N35" s="59">
        <f t="shared" si="8"/>
        <v>60.9</v>
      </c>
    </row>
    <row r="36" spans="1:14" s="60" customFormat="1" ht="15.75" thickBot="1" x14ac:dyDescent="0.3">
      <c r="A36" s="52" t="s">
        <v>43</v>
      </c>
      <c r="B36" s="53">
        <v>26.5</v>
      </c>
      <c r="C36" s="54">
        <v>21</v>
      </c>
      <c r="D36" s="55">
        <v>22.5</v>
      </c>
      <c r="E36" s="54">
        <v>14.5</v>
      </c>
      <c r="F36" s="56">
        <f t="shared" si="6"/>
        <v>21.75</v>
      </c>
      <c r="G36" s="53">
        <v>36.5</v>
      </c>
      <c r="H36" s="54">
        <v>32.5</v>
      </c>
      <c r="I36" s="55">
        <v>52</v>
      </c>
      <c r="J36" s="54">
        <v>45</v>
      </c>
      <c r="K36" s="56">
        <f t="shared" si="7"/>
        <v>40.75</v>
      </c>
      <c r="L36" s="57">
        <v>0.9</v>
      </c>
      <c r="M36" s="58">
        <v>3</v>
      </c>
      <c r="N36" s="59">
        <f t="shared" si="8"/>
        <v>60.4</v>
      </c>
    </row>
    <row r="37" spans="1:14" ht="15.75" thickBot="1" x14ac:dyDescent="0.3">
      <c r="A37" s="18" t="s">
        <v>48</v>
      </c>
      <c r="B37" s="19">
        <v>19.5</v>
      </c>
      <c r="C37" s="20">
        <v>20</v>
      </c>
      <c r="D37" s="21">
        <v>21.5</v>
      </c>
      <c r="E37" s="20">
        <v>15.5</v>
      </c>
      <c r="F37" s="29">
        <f t="shared" si="6"/>
        <v>19.75</v>
      </c>
      <c r="G37" s="22">
        <v>40.5</v>
      </c>
      <c r="H37" s="23">
        <v>34.5</v>
      </c>
      <c r="I37" s="24">
        <v>46</v>
      </c>
      <c r="J37" s="23">
        <v>33</v>
      </c>
      <c r="K37" s="29">
        <f t="shared" si="7"/>
        <v>37.5</v>
      </c>
      <c r="L37" s="25">
        <v>2.6</v>
      </c>
      <c r="M37" s="26"/>
      <c r="N37" s="47">
        <f t="shared" si="8"/>
        <v>59.85</v>
      </c>
    </row>
    <row r="38" spans="1:14" s="60" customFormat="1" ht="15.75" thickBot="1" x14ac:dyDescent="0.3">
      <c r="A38" s="52" t="s">
        <v>39</v>
      </c>
      <c r="B38" s="53">
        <v>19.5</v>
      </c>
      <c r="C38" s="54">
        <v>31</v>
      </c>
      <c r="D38" s="55">
        <v>28</v>
      </c>
      <c r="E38" s="54">
        <v>19.5</v>
      </c>
      <c r="F38" s="56">
        <f t="shared" si="6"/>
        <v>23.75</v>
      </c>
      <c r="G38" s="53">
        <v>33</v>
      </c>
      <c r="H38" s="54">
        <v>31.5</v>
      </c>
      <c r="I38" s="55">
        <v>34</v>
      </c>
      <c r="J38" s="54">
        <v>38</v>
      </c>
      <c r="K38" s="56">
        <f t="shared" si="7"/>
        <v>33.5</v>
      </c>
      <c r="L38" s="57">
        <v>0.9</v>
      </c>
      <c r="M38" s="58"/>
      <c r="N38" s="59">
        <f t="shared" si="8"/>
        <v>58.15</v>
      </c>
    </row>
    <row r="39" spans="1:14" ht="15.75" thickBot="1" x14ac:dyDescent="0.3">
      <c r="A39" s="18" t="s">
        <v>32</v>
      </c>
      <c r="B39" s="19">
        <v>8</v>
      </c>
      <c r="C39" s="20">
        <v>15.5</v>
      </c>
      <c r="D39" s="21">
        <v>20.5</v>
      </c>
      <c r="E39" s="20">
        <v>11</v>
      </c>
      <c r="F39" s="29">
        <f t="shared" si="6"/>
        <v>13.25</v>
      </c>
      <c r="G39" s="22">
        <v>39</v>
      </c>
      <c r="H39" s="23">
        <v>36</v>
      </c>
      <c r="I39" s="24">
        <v>42</v>
      </c>
      <c r="J39" s="23">
        <v>43</v>
      </c>
      <c r="K39" s="29">
        <f t="shared" si="7"/>
        <v>40.5</v>
      </c>
      <c r="L39" s="25">
        <v>0.4</v>
      </c>
      <c r="M39" s="26"/>
      <c r="N39" s="47">
        <f t="shared" si="8"/>
        <v>54.15</v>
      </c>
    </row>
    <row r="40" spans="1:14" s="60" customFormat="1" ht="15.75" thickBot="1" x14ac:dyDescent="0.3">
      <c r="A40" s="18" t="s">
        <v>50</v>
      </c>
      <c r="B40" s="19">
        <v>19</v>
      </c>
      <c r="C40" s="20">
        <v>16.5</v>
      </c>
      <c r="D40" s="21">
        <v>16</v>
      </c>
      <c r="E40" s="20">
        <v>12</v>
      </c>
      <c r="F40" s="29">
        <f t="shared" si="6"/>
        <v>16.25</v>
      </c>
      <c r="G40" s="22">
        <v>18.5</v>
      </c>
      <c r="H40" s="23">
        <v>42</v>
      </c>
      <c r="I40" s="24">
        <v>49</v>
      </c>
      <c r="J40" s="23">
        <v>32</v>
      </c>
      <c r="K40" s="29">
        <f t="shared" si="7"/>
        <v>37</v>
      </c>
      <c r="L40" s="25">
        <v>0</v>
      </c>
      <c r="M40" s="26"/>
      <c r="N40" s="47">
        <f t="shared" si="8"/>
        <v>53.25</v>
      </c>
    </row>
    <row r="41" spans="1:14" ht="15.75" thickBot="1" x14ac:dyDescent="0.3">
      <c r="A41" s="18" t="s">
        <v>52</v>
      </c>
      <c r="B41" s="19">
        <v>14.5</v>
      </c>
      <c r="C41" s="20">
        <v>19.5</v>
      </c>
      <c r="D41" s="21">
        <v>17.5</v>
      </c>
      <c r="E41" s="20">
        <v>11.5</v>
      </c>
      <c r="F41" s="29">
        <f t="shared" si="6"/>
        <v>16</v>
      </c>
      <c r="G41" s="22">
        <v>30</v>
      </c>
      <c r="H41" s="23">
        <v>44.5</v>
      </c>
      <c r="I41" s="24">
        <v>36</v>
      </c>
      <c r="J41" s="23">
        <v>34</v>
      </c>
      <c r="K41" s="29">
        <f t="shared" si="7"/>
        <v>35</v>
      </c>
      <c r="L41" s="25">
        <v>-1</v>
      </c>
      <c r="M41" s="26"/>
      <c r="N41" s="47">
        <f t="shared" si="8"/>
        <v>50</v>
      </c>
    </row>
    <row r="42" spans="1:14" s="60" customFormat="1" ht="15.75" thickBot="1" x14ac:dyDescent="0.3">
      <c r="A42" s="18" t="s">
        <v>34</v>
      </c>
      <c r="B42" s="19">
        <v>9.5</v>
      </c>
      <c r="C42" s="20">
        <v>15.5</v>
      </c>
      <c r="D42" s="21">
        <v>15</v>
      </c>
      <c r="E42" s="20">
        <v>12.5</v>
      </c>
      <c r="F42" s="29">
        <f t="shared" si="6"/>
        <v>13.75</v>
      </c>
      <c r="G42" s="22">
        <v>21</v>
      </c>
      <c r="H42" s="23">
        <v>31</v>
      </c>
      <c r="I42" s="24">
        <v>29</v>
      </c>
      <c r="J42" s="23">
        <v>35</v>
      </c>
      <c r="K42" s="29">
        <f t="shared" si="7"/>
        <v>30</v>
      </c>
      <c r="L42" s="25">
        <v>0</v>
      </c>
      <c r="M42" s="26"/>
      <c r="N42" s="47">
        <f t="shared" si="8"/>
        <v>43.75</v>
      </c>
    </row>
    <row r="43" spans="1:14" ht="15.75" thickBot="1" x14ac:dyDescent="0.3">
      <c r="A43" s="18" t="s">
        <v>36</v>
      </c>
      <c r="B43" s="19">
        <v>15</v>
      </c>
      <c r="C43" s="20">
        <v>17.5</v>
      </c>
      <c r="D43" s="21">
        <v>17.5</v>
      </c>
      <c r="E43" s="20">
        <v>8</v>
      </c>
      <c r="F43" s="29">
        <f t="shared" si="6"/>
        <v>16.25</v>
      </c>
      <c r="G43" s="22">
        <v>22</v>
      </c>
      <c r="H43" s="23">
        <v>23.5</v>
      </c>
      <c r="I43" s="24">
        <v>21</v>
      </c>
      <c r="J43" s="23">
        <v>33</v>
      </c>
      <c r="K43" s="29">
        <f t="shared" si="7"/>
        <v>22.75</v>
      </c>
      <c r="L43" s="25">
        <v>0.2</v>
      </c>
      <c r="M43" s="26"/>
      <c r="N43" s="47">
        <f t="shared" si="8"/>
        <v>39.200000000000003</v>
      </c>
    </row>
    <row r="44" spans="1:14" s="60" customFormat="1" ht="15.75" thickBot="1" x14ac:dyDescent="0.3">
      <c r="A44" s="18" t="s">
        <v>40</v>
      </c>
      <c r="B44" s="19">
        <v>18</v>
      </c>
      <c r="C44" s="20">
        <v>12.5</v>
      </c>
      <c r="D44" s="21">
        <v>18</v>
      </c>
      <c r="E44" s="20">
        <v>7</v>
      </c>
      <c r="F44" s="29">
        <f t="shared" si="6"/>
        <v>15.25</v>
      </c>
      <c r="G44" s="22">
        <v>21</v>
      </c>
      <c r="H44" s="23">
        <v>20.5</v>
      </c>
      <c r="I44" s="24">
        <v>26</v>
      </c>
      <c r="J44" s="23">
        <v>34</v>
      </c>
      <c r="K44" s="29">
        <f t="shared" si="7"/>
        <v>23.5</v>
      </c>
      <c r="L44" s="25">
        <v>-3</v>
      </c>
      <c r="M44" s="26"/>
      <c r="N44" s="47">
        <f t="shared" si="8"/>
        <v>35.75</v>
      </c>
    </row>
    <row r="45" spans="1:14" ht="15.75" thickBot="1" x14ac:dyDescent="0.3">
      <c r="A45" s="52" t="s">
        <v>49</v>
      </c>
      <c r="B45" s="53">
        <v>16</v>
      </c>
      <c r="C45" s="54">
        <v>11.5</v>
      </c>
      <c r="D45" s="55">
        <v>8.5</v>
      </c>
      <c r="E45" s="54">
        <v>1.5</v>
      </c>
      <c r="F45" s="56">
        <f t="shared" si="6"/>
        <v>10</v>
      </c>
      <c r="G45" s="53">
        <v>21</v>
      </c>
      <c r="H45" s="54">
        <v>20.5</v>
      </c>
      <c r="I45" s="55">
        <v>25</v>
      </c>
      <c r="J45" s="54">
        <v>36</v>
      </c>
      <c r="K45" s="56">
        <f t="shared" si="7"/>
        <v>23</v>
      </c>
      <c r="L45" s="57">
        <v>0.5</v>
      </c>
      <c r="M45" s="58"/>
      <c r="N45" s="59">
        <f t="shared" si="8"/>
        <v>33.5</v>
      </c>
    </row>
    <row r="46" spans="1:14" s="60" customFormat="1" ht="15.75" thickBot="1" x14ac:dyDescent="0.3">
      <c r="A46" s="52" t="s">
        <v>35</v>
      </c>
      <c r="B46" s="53">
        <v>14</v>
      </c>
      <c r="C46" s="54">
        <v>8.5</v>
      </c>
      <c r="D46" s="55">
        <v>7</v>
      </c>
      <c r="E46" s="54">
        <v>4</v>
      </c>
      <c r="F46" s="56">
        <f t="shared" si="6"/>
        <v>7.75</v>
      </c>
      <c r="G46" s="53">
        <v>1</v>
      </c>
      <c r="H46" s="54">
        <v>1.5</v>
      </c>
      <c r="I46" s="55">
        <v>6</v>
      </c>
      <c r="J46" s="54">
        <v>12</v>
      </c>
      <c r="K46" s="56">
        <f t="shared" si="7"/>
        <v>3.75</v>
      </c>
      <c r="L46" s="57">
        <v>0.3</v>
      </c>
      <c r="M46" s="58"/>
      <c r="N46" s="59">
        <f t="shared" si="8"/>
        <v>11.8</v>
      </c>
    </row>
    <row r="47" spans="1:14" ht="15.75" thickBot="1" x14ac:dyDescent="0.3">
      <c r="A47" s="51" t="s">
        <v>54</v>
      </c>
      <c r="B47" s="19"/>
      <c r="C47" s="20"/>
      <c r="D47" s="21"/>
      <c r="E47" s="20"/>
      <c r="F47" s="29">
        <f t="shared" si="0"/>
        <v>0</v>
      </c>
      <c r="G47" s="22"/>
      <c r="H47" s="23"/>
      <c r="I47" s="24"/>
      <c r="J47" s="23"/>
      <c r="K47" s="29">
        <f t="shared" si="1"/>
        <v>0</v>
      </c>
      <c r="L47" s="25"/>
      <c r="M47" s="26"/>
      <c r="N47" s="47">
        <f t="shared" si="2"/>
        <v>0</v>
      </c>
    </row>
    <row r="48" spans="1:14" s="60" customFormat="1" ht="15.75" thickBot="1" x14ac:dyDescent="0.3">
      <c r="A48" s="52" t="s">
        <v>65</v>
      </c>
      <c r="B48" s="53">
        <v>47</v>
      </c>
      <c r="C48" s="54">
        <v>50</v>
      </c>
      <c r="D48" s="55">
        <v>46.5</v>
      </c>
      <c r="E48" s="54">
        <v>50</v>
      </c>
      <c r="F48" s="56">
        <f t="shared" ref="F48:F66" si="9">(SUM(B48:E48)-MIN(B48:E48)-MAX(B48:E48))/(COUNTA(B48:E48)-2)</f>
        <v>48.5</v>
      </c>
      <c r="G48" s="53">
        <v>68</v>
      </c>
      <c r="H48" s="54">
        <v>64</v>
      </c>
      <c r="I48" s="55">
        <v>66</v>
      </c>
      <c r="J48" s="54">
        <v>61</v>
      </c>
      <c r="K48" s="56">
        <f t="shared" ref="K48:K66" si="10">(SUM(G48:J48)-MIN(G48:J48)-MAX(G48:J48))/(COUNTA(G48:J48)-2)</f>
        <v>65</v>
      </c>
      <c r="L48" s="57">
        <v>8.4</v>
      </c>
      <c r="M48" s="58">
        <v>3</v>
      </c>
      <c r="N48" s="59">
        <f t="shared" ref="N48:N66" si="11">F48+K48+L48-M48</f>
        <v>118.9</v>
      </c>
    </row>
    <row r="49" spans="1:14" ht="15.75" thickBot="1" x14ac:dyDescent="0.3">
      <c r="A49" s="52" t="s">
        <v>67</v>
      </c>
      <c r="B49" s="53">
        <v>44.5</v>
      </c>
      <c r="C49" s="54">
        <v>45</v>
      </c>
      <c r="D49" s="55">
        <v>46</v>
      </c>
      <c r="E49" s="54">
        <v>40</v>
      </c>
      <c r="F49" s="56">
        <f t="shared" si="9"/>
        <v>44.75</v>
      </c>
      <c r="G49" s="53">
        <v>68</v>
      </c>
      <c r="H49" s="54">
        <v>60</v>
      </c>
      <c r="I49" s="55">
        <v>61</v>
      </c>
      <c r="J49" s="54">
        <v>57</v>
      </c>
      <c r="K49" s="56">
        <f t="shared" si="10"/>
        <v>60.5</v>
      </c>
      <c r="L49" s="57">
        <v>8.8000000000000007</v>
      </c>
      <c r="M49" s="58"/>
      <c r="N49" s="59">
        <f t="shared" si="11"/>
        <v>114.05</v>
      </c>
    </row>
    <row r="50" spans="1:14" s="60" customFormat="1" ht="15.75" thickBot="1" x14ac:dyDescent="0.3">
      <c r="A50" s="52" t="s">
        <v>69</v>
      </c>
      <c r="B50" s="53">
        <v>41</v>
      </c>
      <c r="C50" s="54">
        <v>42.5</v>
      </c>
      <c r="D50" s="55">
        <v>44.5</v>
      </c>
      <c r="E50" s="54">
        <v>43</v>
      </c>
      <c r="F50" s="56">
        <f t="shared" si="9"/>
        <v>42.75</v>
      </c>
      <c r="G50" s="53">
        <v>64.5</v>
      </c>
      <c r="H50" s="54">
        <v>56.5</v>
      </c>
      <c r="I50" s="55">
        <v>59</v>
      </c>
      <c r="J50" s="54">
        <v>53</v>
      </c>
      <c r="K50" s="56">
        <f t="shared" si="10"/>
        <v>57.75</v>
      </c>
      <c r="L50" s="57">
        <v>9.1999999999999993</v>
      </c>
      <c r="M50" s="58"/>
      <c r="N50" s="59">
        <f t="shared" si="11"/>
        <v>109.7</v>
      </c>
    </row>
    <row r="51" spans="1:14" ht="15.75" thickBot="1" x14ac:dyDescent="0.3">
      <c r="A51" s="18" t="s">
        <v>56</v>
      </c>
      <c r="B51" s="19">
        <v>46</v>
      </c>
      <c r="C51" s="20">
        <v>40.5</v>
      </c>
      <c r="D51" s="21">
        <v>40</v>
      </c>
      <c r="E51" s="20">
        <v>38.5</v>
      </c>
      <c r="F51" s="29">
        <f t="shared" si="9"/>
        <v>40.25</v>
      </c>
      <c r="G51" s="22">
        <v>59.5</v>
      </c>
      <c r="H51" s="23">
        <v>51.5</v>
      </c>
      <c r="I51" s="24">
        <v>57</v>
      </c>
      <c r="J51" s="23">
        <v>54</v>
      </c>
      <c r="K51" s="29">
        <f t="shared" si="10"/>
        <v>55.5</v>
      </c>
      <c r="L51" s="25">
        <v>8.6</v>
      </c>
      <c r="M51" s="26"/>
      <c r="N51" s="47">
        <f t="shared" si="11"/>
        <v>104.35</v>
      </c>
    </row>
    <row r="52" spans="1:14" s="60" customFormat="1" ht="15.75" thickBot="1" x14ac:dyDescent="0.3">
      <c r="A52" s="18" t="s">
        <v>60</v>
      </c>
      <c r="B52" s="19">
        <v>38</v>
      </c>
      <c r="C52" s="20">
        <v>39.5</v>
      </c>
      <c r="D52" s="21">
        <v>40</v>
      </c>
      <c r="E52" s="20">
        <v>39.5</v>
      </c>
      <c r="F52" s="29">
        <f t="shared" si="9"/>
        <v>39.5</v>
      </c>
      <c r="G52" s="22">
        <v>61.5</v>
      </c>
      <c r="H52" s="23">
        <v>57.5</v>
      </c>
      <c r="I52" s="24">
        <v>60</v>
      </c>
      <c r="J52" s="23">
        <v>58</v>
      </c>
      <c r="K52" s="29">
        <f t="shared" si="10"/>
        <v>59</v>
      </c>
      <c r="L52" s="25">
        <v>3.2</v>
      </c>
      <c r="M52" s="26"/>
      <c r="N52" s="47">
        <f t="shared" si="11"/>
        <v>101.7</v>
      </c>
    </row>
    <row r="53" spans="1:14" ht="15.75" thickBot="1" x14ac:dyDescent="0.3">
      <c r="A53" s="52" t="s">
        <v>57</v>
      </c>
      <c r="B53" s="53">
        <v>40</v>
      </c>
      <c r="C53" s="54">
        <v>33.5</v>
      </c>
      <c r="D53" s="55">
        <v>35.5</v>
      </c>
      <c r="E53" s="54">
        <v>24.5</v>
      </c>
      <c r="F53" s="56">
        <f t="shared" si="9"/>
        <v>34.5</v>
      </c>
      <c r="G53" s="53">
        <v>65.5</v>
      </c>
      <c r="H53" s="54">
        <v>59.5</v>
      </c>
      <c r="I53" s="55">
        <v>65</v>
      </c>
      <c r="J53" s="54">
        <v>57</v>
      </c>
      <c r="K53" s="56">
        <f t="shared" si="10"/>
        <v>62.25</v>
      </c>
      <c r="L53" s="57">
        <v>4.5</v>
      </c>
      <c r="M53" s="58"/>
      <c r="N53" s="59">
        <f t="shared" si="11"/>
        <v>101.25</v>
      </c>
    </row>
    <row r="54" spans="1:14" s="60" customFormat="1" ht="15.75" thickBot="1" x14ac:dyDescent="0.3">
      <c r="A54" s="18" t="s">
        <v>64</v>
      </c>
      <c r="B54" s="19">
        <v>36</v>
      </c>
      <c r="C54" s="20">
        <v>32</v>
      </c>
      <c r="D54" s="21">
        <v>42.5</v>
      </c>
      <c r="E54" s="20">
        <v>33</v>
      </c>
      <c r="F54" s="29">
        <f t="shared" si="9"/>
        <v>34.5</v>
      </c>
      <c r="G54" s="22">
        <v>49</v>
      </c>
      <c r="H54" s="23">
        <v>53.5</v>
      </c>
      <c r="I54" s="24">
        <v>59</v>
      </c>
      <c r="J54" s="23">
        <v>53</v>
      </c>
      <c r="K54" s="29">
        <f t="shared" si="10"/>
        <v>53.25</v>
      </c>
      <c r="L54" s="25">
        <v>9.6</v>
      </c>
      <c r="M54" s="26"/>
      <c r="N54" s="47">
        <f t="shared" si="11"/>
        <v>97.35</v>
      </c>
    </row>
    <row r="55" spans="1:14" ht="15.75" thickBot="1" x14ac:dyDescent="0.3">
      <c r="A55" s="52" t="s">
        <v>63</v>
      </c>
      <c r="B55" s="53">
        <v>40</v>
      </c>
      <c r="C55" s="54">
        <v>35</v>
      </c>
      <c r="D55" s="55">
        <v>39</v>
      </c>
      <c r="E55" s="54">
        <v>39.5</v>
      </c>
      <c r="F55" s="56">
        <f t="shared" si="9"/>
        <v>39.25</v>
      </c>
      <c r="G55" s="53">
        <v>50</v>
      </c>
      <c r="H55" s="54">
        <v>47.5</v>
      </c>
      <c r="I55" s="55">
        <v>53</v>
      </c>
      <c r="J55" s="54">
        <v>51</v>
      </c>
      <c r="K55" s="56">
        <f t="shared" si="10"/>
        <v>50.5</v>
      </c>
      <c r="L55" s="57">
        <v>6</v>
      </c>
      <c r="M55" s="58">
        <v>3</v>
      </c>
      <c r="N55" s="59">
        <f t="shared" si="11"/>
        <v>92.75</v>
      </c>
    </row>
    <row r="56" spans="1:14" s="60" customFormat="1" ht="15.75" thickBot="1" x14ac:dyDescent="0.3">
      <c r="A56" s="52" t="s">
        <v>61</v>
      </c>
      <c r="B56" s="53">
        <v>41</v>
      </c>
      <c r="C56" s="54">
        <v>41.5</v>
      </c>
      <c r="D56" s="55">
        <v>39</v>
      </c>
      <c r="E56" s="54">
        <v>35.5</v>
      </c>
      <c r="F56" s="56">
        <f t="shared" si="9"/>
        <v>40</v>
      </c>
      <c r="G56" s="53">
        <v>51</v>
      </c>
      <c r="H56" s="54">
        <v>43.5</v>
      </c>
      <c r="I56" s="55">
        <v>49</v>
      </c>
      <c r="J56" s="54">
        <v>44</v>
      </c>
      <c r="K56" s="56">
        <f t="shared" si="10"/>
        <v>46.5</v>
      </c>
      <c r="L56" s="57">
        <v>5.7</v>
      </c>
      <c r="M56" s="58"/>
      <c r="N56" s="59">
        <f t="shared" si="11"/>
        <v>92.2</v>
      </c>
    </row>
    <row r="57" spans="1:14" ht="15.75" thickBot="1" x14ac:dyDescent="0.3">
      <c r="A57" s="18" t="s">
        <v>62</v>
      </c>
      <c r="B57" s="19">
        <v>33</v>
      </c>
      <c r="C57" s="20">
        <v>26.5</v>
      </c>
      <c r="D57" s="21">
        <v>36</v>
      </c>
      <c r="E57" s="20">
        <v>24</v>
      </c>
      <c r="F57" s="29">
        <f t="shared" si="9"/>
        <v>29.75</v>
      </c>
      <c r="G57" s="22">
        <v>56</v>
      </c>
      <c r="H57" s="23">
        <v>40.5</v>
      </c>
      <c r="I57" s="24">
        <v>48</v>
      </c>
      <c r="J57" s="23">
        <v>48</v>
      </c>
      <c r="K57" s="29">
        <f t="shared" si="10"/>
        <v>48</v>
      </c>
      <c r="L57" s="25">
        <v>10.4</v>
      </c>
      <c r="M57" s="26"/>
      <c r="N57" s="47">
        <f t="shared" si="11"/>
        <v>88.15</v>
      </c>
    </row>
    <row r="58" spans="1:14" s="60" customFormat="1" ht="15.75" thickBot="1" x14ac:dyDescent="0.3">
      <c r="A58" s="52" t="s">
        <v>59</v>
      </c>
      <c r="B58" s="53">
        <v>31.5</v>
      </c>
      <c r="C58" s="54">
        <v>31</v>
      </c>
      <c r="D58" s="55">
        <v>29.5</v>
      </c>
      <c r="E58" s="54">
        <v>19.5</v>
      </c>
      <c r="F58" s="56">
        <f t="shared" si="9"/>
        <v>30.25</v>
      </c>
      <c r="G58" s="53">
        <v>57</v>
      </c>
      <c r="H58" s="54">
        <v>54.5</v>
      </c>
      <c r="I58" s="55">
        <v>51</v>
      </c>
      <c r="J58" s="54">
        <v>54</v>
      </c>
      <c r="K58" s="56">
        <f t="shared" si="10"/>
        <v>54.25</v>
      </c>
      <c r="L58" s="57">
        <v>5.8</v>
      </c>
      <c r="M58" s="58">
        <v>3</v>
      </c>
      <c r="N58" s="59">
        <f t="shared" si="11"/>
        <v>87.3</v>
      </c>
    </row>
    <row r="59" spans="1:14" ht="15.75" thickBot="1" x14ac:dyDescent="0.3">
      <c r="A59" s="52" t="s">
        <v>70</v>
      </c>
      <c r="B59" s="53">
        <v>35</v>
      </c>
      <c r="C59" s="54">
        <v>32</v>
      </c>
      <c r="D59" s="55">
        <v>34.5</v>
      </c>
      <c r="E59" s="54">
        <v>32</v>
      </c>
      <c r="F59" s="56">
        <f t="shared" si="9"/>
        <v>33.25</v>
      </c>
      <c r="G59" s="53">
        <v>46</v>
      </c>
      <c r="H59" s="54">
        <v>46</v>
      </c>
      <c r="I59" s="55">
        <v>40</v>
      </c>
      <c r="J59" s="54">
        <v>46</v>
      </c>
      <c r="K59" s="56">
        <f t="shared" si="10"/>
        <v>46</v>
      </c>
      <c r="L59" s="57">
        <v>7.6</v>
      </c>
      <c r="M59" s="58"/>
      <c r="N59" s="59">
        <f t="shared" si="11"/>
        <v>86.85</v>
      </c>
    </row>
    <row r="60" spans="1:14" s="60" customFormat="1" ht="15.75" thickBot="1" x14ac:dyDescent="0.3">
      <c r="A60" s="18" t="s">
        <v>58</v>
      </c>
      <c r="B60" s="19">
        <v>39.5</v>
      </c>
      <c r="C60" s="20">
        <v>33.5</v>
      </c>
      <c r="D60" s="21">
        <v>32.5</v>
      </c>
      <c r="E60" s="20">
        <v>23</v>
      </c>
      <c r="F60" s="29">
        <f t="shared" si="9"/>
        <v>33</v>
      </c>
      <c r="G60" s="22">
        <v>53.5</v>
      </c>
      <c r="H60" s="23">
        <v>48.5</v>
      </c>
      <c r="I60" s="24">
        <v>51</v>
      </c>
      <c r="J60" s="23">
        <v>46</v>
      </c>
      <c r="K60" s="29">
        <f t="shared" si="10"/>
        <v>49.75</v>
      </c>
      <c r="L60" s="25">
        <v>3.1</v>
      </c>
      <c r="M60" s="26"/>
      <c r="N60" s="47">
        <f t="shared" si="11"/>
        <v>85.85</v>
      </c>
    </row>
    <row r="61" spans="1:14" ht="15.75" thickBot="1" x14ac:dyDescent="0.3">
      <c r="A61" s="18" t="s">
        <v>66</v>
      </c>
      <c r="B61" s="19">
        <v>33.5</v>
      </c>
      <c r="C61" s="20">
        <v>30</v>
      </c>
      <c r="D61" s="21">
        <v>33</v>
      </c>
      <c r="E61" s="20">
        <v>26</v>
      </c>
      <c r="F61" s="29">
        <f t="shared" si="9"/>
        <v>31.5</v>
      </c>
      <c r="G61" s="22">
        <v>52</v>
      </c>
      <c r="H61" s="23">
        <v>39</v>
      </c>
      <c r="I61" s="24">
        <v>41</v>
      </c>
      <c r="J61" s="23">
        <v>48</v>
      </c>
      <c r="K61" s="29">
        <f t="shared" si="10"/>
        <v>44.5</v>
      </c>
      <c r="L61" s="25">
        <v>4.5999999999999996</v>
      </c>
      <c r="M61" s="26"/>
      <c r="N61" s="47">
        <f t="shared" si="11"/>
        <v>80.599999999999994</v>
      </c>
    </row>
    <row r="62" spans="1:14" s="60" customFormat="1" ht="15.75" thickBot="1" x14ac:dyDescent="0.3">
      <c r="A62" s="18" t="s">
        <v>71</v>
      </c>
      <c r="B62" s="19">
        <v>29.5</v>
      </c>
      <c r="C62" s="20">
        <v>26</v>
      </c>
      <c r="D62" s="21">
        <v>27</v>
      </c>
      <c r="E62" s="20">
        <v>28.5</v>
      </c>
      <c r="F62" s="29">
        <f t="shared" si="9"/>
        <v>27.75</v>
      </c>
      <c r="G62" s="22">
        <v>41</v>
      </c>
      <c r="H62" s="23">
        <v>35.5</v>
      </c>
      <c r="I62" s="24">
        <v>40</v>
      </c>
      <c r="J62" s="23">
        <v>50</v>
      </c>
      <c r="K62" s="29">
        <f t="shared" si="10"/>
        <v>40.5</v>
      </c>
      <c r="L62" s="25">
        <v>1.1000000000000001</v>
      </c>
      <c r="M62" s="26">
        <v>3</v>
      </c>
      <c r="N62" s="47">
        <f t="shared" si="11"/>
        <v>66.349999999999994</v>
      </c>
    </row>
    <row r="63" spans="1:14" ht="15.75" thickBot="1" x14ac:dyDescent="0.3">
      <c r="A63" s="52" t="s">
        <v>72</v>
      </c>
      <c r="B63" s="53">
        <v>10.5</v>
      </c>
      <c r="C63" s="54">
        <v>10.5</v>
      </c>
      <c r="D63" s="55">
        <v>11.5</v>
      </c>
      <c r="E63" s="54">
        <v>5.5</v>
      </c>
      <c r="F63" s="56">
        <f t="shared" si="9"/>
        <v>10.5</v>
      </c>
      <c r="G63" s="53">
        <v>60.5</v>
      </c>
      <c r="H63" s="54">
        <v>58</v>
      </c>
      <c r="I63" s="55">
        <v>52</v>
      </c>
      <c r="J63" s="54">
        <v>58</v>
      </c>
      <c r="K63" s="56">
        <f t="shared" si="10"/>
        <v>58</v>
      </c>
      <c r="L63" s="57">
        <v>-4</v>
      </c>
      <c r="M63" s="58">
        <v>3</v>
      </c>
      <c r="N63" s="59">
        <f t="shared" si="11"/>
        <v>61.5</v>
      </c>
    </row>
    <row r="64" spans="1:14" s="60" customFormat="1" ht="15.75" thickBot="1" x14ac:dyDescent="0.3">
      <c r="A64" s="52" t="s">
        <v>55</v>
      </c>
      <c r="B64" s="53">
        <v>32</v>
      </c>
      <c r="C64" s="54">
        <v>26.5</v>
      </c>
      <c r="D64" s="55">
        <v>22</v>
      </c>
      <c r="E64" s="54">
        <v>28.5</v>
      </c>
      <c r="F64" s="56">
        <f t="shared" si="9"/>
        <v>27.5</v>
      </c>
      <c r="G64" s="53">
        <v>29.5</v>
      </c>
      <c r="H64" s="54">
        <v>32.5</v>
      </c>
      <c r="I64" s="55">
        <v>47</v>
      </c>
      <c r="J64" s="54">
        <v>45</v>
      </c>
      <c r="K64" s="56">
        <f t="shared" si="10"/>
        <v>38.75</v>
      </c>
      <c r="L64" s="57">
        <v>-5.4</v>
      </c>
      <c r="M64" s="58"/>
      <c r="N64" s="59">
        <f t="shared" si="11"/>
        <v>60.85</v>
      </c>
    </row>
    <row r="65" spans="1:14" ht="15.75" thickBot="1" x14ac:dyDescent="0.3">
      <c r="A65" s="18" t="s">
        <v>68</v>
      </c>
      <c r="B65" s="19">
        <v>25</v>
      </c>
      <c r="C65" s="20">
        <v>20</v>
      </c>
      <c r="D65" s="21">
        <v>24</v>
      </c>
      <c r="E65" s="20">
        <v>18</v>
      </c>
      <c r="F65" s="29">
        <f t="shared" si="9"/>
        <v>22</v>
      </c>
      <c r="G65" s="22">
        <v>26</v>
      </c>
      <c r="H65" s="23">
        <v>10</v>
      </c>
      <c r="I65" s="24">
        <v>9</v>
      </c>
      <c r="J65" s="23">
        <v>29</v>
      </c>
      <c r="K65" s="29">
        <f t="shared" si="10"/>
        <v>18</v>
      </c>
      <c r="L65" s="25">
        <v>-7</v>
      </c>
      <c r="M65" s="26"/>
      <c r="N65" s="47">
        <f t="shared" si="11"/>
        <v>33</v>
      </c>
    </row>
    <row r="66" spans="1:14" s="60" customFormat="1" ht="15.75" thickBot="1" x14ac:dyDescent="0.3">
      <c r="A66" s="89" t="s">
        <v>83</v>
      </c>
      <c r="B66" s="53"/>
      <c r="C66" s="54"/>
      <c r="D66" s="55"/>
      <c r="E66" s="54"/>
      <c r="F66" s="56">
        <f t="shared" si="9"/>
        <v>0</v>
      </c>
      <c r="G66" s="53"/>
      <c r="H66" s="54"/>
      <c r="I66" s="55"/>
      <c r="J66" s="54"/>
      <c r="K66" s="56">
        <f t="shared" si="10"/>
        <v>0</v>
      </c>
      <c r="L66" s="57"/>
      <c r="M66" s="58"/>
      <c r="N66" s="59">
        <f t="shared" si="11"/>
        <v>0</v>
      </c>
    </row>
    <row r="67" spans="1:14" ht="15.75" thickBot="1" x14ac:dyDescent="0.3">
      <c r="A67" s="18" t="s">
        <v>33</v>
      </c>
      <c r="B67" s="19">
        <v>29.5</v>
      </c>
      <c r="C67" s="20">
        <v>35</v>
      </c>
      <c r="D67" s="21">
        <v>34.5</v>
      </c>
      <c r="E67" s="20">
        <v>36</v>
      </c>
      <c r="F67" s="29">
        <f>(SUM(B67:E67)-MIN(B67:E67)-MAX(B67:E67))/(COUNTA(B67:E67)-2)</f>
        <v>34.75</v>
      </c>
      <c r="G67" s="22">
        <v>66</v>
      </c>
      <c r="H67" s="23">
        <v>64.5</v>
      </c>
      <c r="I67" s="24">
        <v>63</v>
      </c>
      <c r="J67" s="23">
        <v>58</v>
      </c>
      <c r="K67" s="29">
        <f>(SUM(G67:J67)-MIN(G67:J67)-MAX(G67:J67))/(COUNTA(G67:J67)-2)</f>
        <v>63.75</v>
      </c>
      <c r="L67" s="25">
        <v>2.8</v>
      </c>
      <c r="M67" s="26"/>
      <c r="N67" s="47">
        <f>F67+K67+L67-M67</f>
        <v>101.3</v>
      </c>
    </row>
    <row r="68" spans="1:14" s="60" customFormat="1" ht="15.75" thickBot="1" x14ac:dyDescent="0.3">
      <c r="A68" s="18" t="s">
        <v>31</v>
      </c>
      <c r="B68" s="19">
        <v>24</v>
      </c>
      <c r="C68" s="20">
        <v>29</v>
      </c>
      <c r="D68" s="21">
        <v>31</v>
      </c>
      <c r="E68" s="20">
        <v>32</v>
      </c>
      <c r="F68" s="29">
        <f>(SUM(B68:E68)-MIN(B68:E68)-MAX(B68:E68))/(COUNTA(B68:E68)-2)</f>
        <v>30</v>
      </c>
      <c r="G68" s="22">
        <v>56</v>
      </c>
      <c r="H68" s="23">
        <v>52.5</v>
      </c>
      <c r="I68" s="24">
        <v>58</v>
      </c>
      <c r="J68" s="23">
        <v>61</v>
      </c>
      <c r="K68" s="29">
        <f>(SUM(G68:J68)-MIN(G68:J68)-MAX(G68:J68))/(COUNTA(G68:J68)-2)</f>
        <v>57</v>
      </c>
      <c r="L68" s="25">
        <v>1.1000000000000001</v>
      </c>
      <c r="M68" s="26"/>
      <c r="N68" s="47">
        <f>F68+K68+L68-M68</f>
        <v>88.1</v>
      </c>
    </row>
    <row r="69" spans="1:14" ht="15.75" thickBot="1" x14ac:dyDescent="0.3">
      <c r="A69" s="52" t="s">
        <v>51</v>
      </c>
      <c r="B69" s="53">
        <v>27</v>
      </c>
      <c r="C69" s="54">
        <v>28.5</v>
      </c>
      <c r="D69" s="55">
        <v>33.5</v>
      </c>
      <c r="E69" s="54">
        <v>30</v>
      </c>
      <c r="F69" s="56">
        <f>(SUM(B69:E69)-MIN(B69:E69)-MAX(B69:E69))/(COUNTA(B69:E69)-2)</f>
        <v>29.25</v>
      </c>
      <c r="G69" s="53">
        <v>59</v>
      </c>
      <c r="H69" s="54">
        <v>56.5</v>
      </c>
      <c r="I69" s="55">
        <v>55</v>
      </c>
      <c r="J69" s="54">
        <v>58</v>
      </c>
      <c r="K69" s="56">
        <f>(SUM(G69:J69)-MIN(G69:J69)-MAX(G69:J69))/(COUNTA(G69:J69)-2)</f>
        <v>57.25</v>
      </c>
      <c r="L69" s="57">
        <v>1.5</v>
      </c>
      <c r="M69" s="58"/>
      <c r="N69" s="59">
        <f>F69+K69+L69-M69</f>
        <v>88</v>
      </c>
    </row>
    <row r="70" spans="1:14" s="60" customFormat="1" ht="15.75" thickBot="1" x14ac:dyDescent="0.3">
      <c r="A70" s="18" t="s">
        <v>46</v>
      </c>
      <c r="B70" s="19">
        <v>21</v>
      </c>
      <c r="C70" s="20">
        <v>24.5</v>
      </c>
      <c r="D70" s="21">
        <v>20.5</v>
      </c>
      <c r="E70" s="20">
        <v>25.5</v>
      </c>
      <c r="F70" s="29">
        <f>(SUM(B70:E70)-MIN(B70:E70)-MAX(B70:E70))/(COUNTA(B70:E70)-2)</f>
        <v>22.75</v>
      </c>
      <c r="G70" s="22">
        <v>63.5</v>
      </c>
      <c r="H70" s="23">
        <v>58.5</v>
      </c>
      <c r="I70" s="24">
        <v>60</v>
      </c>
      <c r="J70" s="23">
        <v>55</v>
      </c>
      <c r="K70" s="29">
        <f>(SUM(G70:J70)-MIN(G70:J70)-MAX(G70:J70))/(COUNTA(G70:J70)-2)</f>
        <v>59.25</v>
      </c>
      <c r="L70" s="25">
        <v>5.0999999999999996</v>
      </c>
      <c r="M70" s="26"/>
      <c r="N70" s="47">
        <f>F70+K70+L70-M70</f>
        <v>87.1</v>
      </c>
    </row>
    <row r="71" spans="1:14" ht="15.75" thickBot="1" x14ac:dyDescent="0.3">
      <c r="A71" s="52" t="s">
        <v>47</v>
      </c>
      <c r="B71" s="53">
        <v>16.5</v>
      </c>
      <c r="C71" s="54">
        <v>23</v>
      </c>
      <c r="D71" s="55">
        <v>26</v>
      </c>
      <c r="E71" s="54">
        <v>21</v>
      </c>
      <c r="F71" s="56">
        <f>(SUM(B71:E71)-MIN(B71:E71)-MAX(B71:E71))/(COUNTA(B71:E71)-2)</f>
        <v>22</v>
      </c>
      <c r="G71" s="53">
        <v>55</v>
      </c>
      <c r="H71" s="54">
        <v>57.5</v>
      </c>
      <c r="I71" s="55">
        <v>58</v>
      </c>
      <c r="J71" s="54">
        <v>52</v>
      </c>
      <c r="K71" s="56">
        <f>(SUM(G71:J71)-MIN(G71:J71)-MAX(G71:J71))/(COUNTA(G71:J71)-2)</f>
        <v>56.25</v>
      </c>
      <c r="L71" s="57">
        <v>4.2</v>
      </c>
      <c r="M71" s="58"/>
      <c r="N71" s="59">
        <f>F71+K71+L71-M71</f>
        <v>82.45</v>
      </c>
    </row>
    <row r="72" spans="1:14" s="60" customFormat="1" ht="15.75" thickBot="1" x14ac:dyDescent="0.3">
      <c r="A72" s="18" t="s">
        <v>30</v>
      </c>
      <c r="B72" s="19">
        <v>26</v>
      </c>
      <c r="C72" s="20">
        <v>22</v>
      </c>
      <c r="D72" s="21">
        <v>24.5</v>
      </c>
      <c r="E72" s="20">
        <v>23.5</v>
      </c>
      <c r="F72" s="29">
        <f>(SUM(B72:E72)-MIN(B72:E72)-MAX(B72:E72))/(COUNTA(B72:E72)-2)</f>
        <v>24</v>
      </c>
      <c r="G72" s="22">
        <v>60</v>
      </c>
      <c r="H72" s="23">
        <v>55.5</v>
      </c>
      <c r="I72" s="24">
        <v>52</v>
      </c>
      <c r="J72" s="23">
        <v>57</v>
      </c>
      <c r="K72" s="29">
        <f>(SUM(G72:J72)-MIN(G72:J72)-MAX(G72:J72))/(COUNTA(G72:J72)-2)</f>
        <v>56.25</v>
      </c>
      <c r="L72" s="25">
        <v>1.6</v>
      </c>
      <c r="M72" s="26"/>
      <c r="N72" s="47">
        <f>F72+K72+L72-M72</f>
        <v>81.849999999999994</v>
      </c>
    </row>
    <row r="73" spans="1:14" ht="15.75" thickBot="1" x14ac:dyDescent="0.3">
      <c r="A73" s="52" t="s">
        <v>41</v>
      </c>
      <c r="B73" s="53">
        <v>26</v>
      </c>
      <c r="C73" s="54">
        <v>31.5</v>
      </c>
      <c r="D73" s="55">
        <v>29.5</v>
      </c>
      <c r="E73" s="54">
        <v>25.5</v>
      </c>
      <c r="F73" s="56">
        <f>(SUM(B73:E73)-MIN(B73:E73)-MAX(B73:E73))/(COUNTA(B73:E73)-2)</f>
        <v>27.75</v>
      </c>
      <c r="G73" s="53">
        <v>56</v>
      </c>
      <c r="H73" s="54">
        <v>49.5</v>
      </c>
      <c r="I73" s="55">
        <v>43</v>
      </c>
      <c r="J73" s="54">
        <v>49</v>
      </c>
      <c r="K73" s="56">
        <f>(SUM(G73:J73)-MIN(G73:J73)-MAX(G73:J73))/(COUNTA(G73:J73)-2)</f>
        <v>49.25</v>
      </c>
      <c r="L73" s="57">
        <v>4.7</v>
      </c>
      <c r="M73" s="58"/>
      <c r="N73" s="59">
        <f>F73+K73+L73-M73</f>
        <v>81.7</v>
      </c>
    </row>
    <row r="74" spans="1:14" s="60" customFormat="1" ht="15.75" thickBot="1" x14ac:dyDescent="0.3">
      <c r="A74" s="52" t="s">
        <v>44</v>
      </c>
      <c r="B74" s="53">
        <v>19</v>
      </c>
      <c r="C74" s="54">
        <v>21</v>
      </c>
      <c r="D74" s="55">
        <v>21.5</v>
      </c>
      <c r="E74" s="54">
        <v>24</v>
      </c>
      <c r="F74" s="56">
        <f>(SUM(B74:E74)-MIN(B74:E74)-MAX(B74:E74))/(COUNTA(B74:E74)-2)</f>
        <v>21.25</v>
      </c>
      <c r="G74" s="53">
        <v>57</v>
      </c>
      <c r="H74" s="54">
        <v>46.5</v>
      </c>
      <c r="I74" s="55">
        <v>38</v>
      </c>
      <c r="J74" s="54">
        <v>51</v>
      </c>
      <c r="K74" s="56">
        <f>(SUM(G74:J74)-MIN(G74:J74)-MAX(G74:J74))/(COUNTA(G74:J74)-2)</f>
        <v>48.75</v>
      </c>
      <c r="L74" s="57">
        <v>1.7</v>
      </c>
      <c r="M74" s="58"/>
      <c r="N74" s="59">
        <f>F74+K74+L74-M74</f>
        <v>71.7</v>
      </c>
    </row>
    <row r="75" spans="1:14" ht="15.75" thickBot="1" x14ac:dyDescent="0.3">
      <c r="A75" s="18" t="s">
        <v>42</v>
      </c>
      <c r="B75" s="19">
        <v>21</v>
      </c>
      <c r="C75" s="20">
        <v>20</v>
      </c>
      <c r="D75" s="21">
        <v>26.5</v>
      </c>
      <c r="E75" s="20">
        <v>26</v>
      </c>
      <c r="F75" s="29">
        <f>(SUM(B75:E75)-MIN(B75:E75)-MAX(B75:E75))/(COUNTA(B75:E75)-2)</f>
        <v>23.5</v>
      </c>
      <c r="G75" s="22">
        <v>36</v>
      </c>
      <c r="H75" s="23">
        <v>33.5</v>
      </c>
      <c r="I75" s="24">
        <v>45</v>
      </c>
      <c r="J75" s="23">
        <v>47</v>
      </c>
      <c r="K75" s="29">
        <f>(SUM(G75:J75)-MIN(G75:J75)-MAX(G75:J75))/(COUNTA(G75:J75)-2)</f>
        <v>40.5</v>
      </c>
      <c r="L75" s="25">
        <v>1.7</v>
      </c>
      <c r="M75" s="26"/>
      <c r="N75" s="47">
        <f>F75+K75+L75-M75</f>
        <v>65.7</v>
      </c>
    </row>
    <row r="76" spans="1:14" s="60" customFormat="1" ht="15.75" thickBot="1" x14ac:dyDescent="0.3">
      <c r="A76" s="52" t="s">
        <v>38</v>
      </c>
      <c r="B76" s="53">
        <v>20</v>
      </c>
      <c r="C76" s="54">
        <v>28.5</v>
      </c>
      <c r="D76" s="55">
        <v>23</v>
      </c>
      <c r="E76" s="54">
        <v>22.5</v>
      </c>
      <c r="F76" s="56">
        <f>(SUM(B76:E76)-MIN(B76:E76)-MAX(B76:E76))/(COUNTA(B76:E76)-2)</f>
        <v>22.75</v>
      </c>
      <c r="G76" s="53">
        <v>40</v>
      </c>
      <c r="H76" s="54">
        <v>25.5</v>
      </c>
      <c r="I76" s="55">
        <v>51</v>
      </c>
      <c r="J76" s="54">
        <v>54</v>
      </c>
      <c r="K76" s="56">
        <f>(SUM(G76:J76)-MIN(G76:J76)-MAX(G76:J76))/(COUNTA(G76:J76)-2)</f>
        <v>45.5</v>
      </c>
      <c r="L76" s="57">
        <v>-2.6</v>
      </c>
      <c r="M76" s="58"/>
      <c r="N76" s="59">
        <f>F76+K76+L76-M76</f>
        <v>65.650000000000006</v>
      </c>
    </row>
    <row r="77" spans="1:14" ht="15.75" thickBot="1" x14ac:dyDescent="0.3">
      <c r="A77" s="51" t="s">
        <v>79</v>
      </c>
      <c r="B77" s="19"/>
      <c r="C77" s="20"/>
      <c r="D77" s="21"/>
      <c r="E77" s="20"/>
      <c r="F77" s="29">
        <f>(SUM(B77:E77)-MIN(B77:E77)-MAX(B77:E77))/(COUNTA(B77:E77)-2)</f>
        <v>0</v>
      </c>
      <c r="G77" s="22"/>
      <c r="H77" s="23"/>
      <c r="I77" s="24"/>
      <c r="J77" s="23"/>
      <c r="K77" s="29">
        <f>(SUM(G77:J77)-MIN(G77:J77)-MAX(G77:J77))/(COUNTA(G77:J77)-2)</f>
        <v>0</v>
      </c>
      <c r="L77" s="25"/>
      <c r="M77" s="26"/>
      <c r="N77" s="47">
        <f>F77+K77+L77-M77</f>
        <v>0</v>
      </c>
    </row>
    <row r="78" spans="1:14" s="60" customFormat="1" ht="15.75" thickBot="1" x14ac:dyDescent="0.3">
      <c r="A78" s="89" t="s">
        <v>80</v>
      </c>
      <c r="B78" s="53"/>
      <c r="C78" s="54"/>
      <c r="D78" s="55"/>
      <c r="E78" s="54"/>
      <c r="F78" s="56">
        <f t="shared" ref="F68:F97" si="12">(SUM(B78:E78)-MIN(B78:E78)-MAX(B78:E78))/(COUNTA(B78:E78)-2)</f>
        <v>0</v>
      </c>
      <c r="G78" s="53"/>
      <c r="H78" s="54"/>
      <c r="I78" s="55"/>
      <c r="J78" s="54"/>
      <c r="K78" s="56">
        <f t="shared" ref="K68:K97" si="13">(SUM(G78:J78)-MIN(G78:J78)-MAX(G78:J78))/(COUNTA(G78:J78)-2)</f>
        <v>0</v>
      </c>
      <c r="L78" s="57"/>
      <c r="M78" s="58"/>
      <c r="N78" s="59">
        <f t="shared" ref="N68:N97" si="14">F78+K78+L78-M78</f>
        <v>0</v>
      </c>
    </row>
    <row r="79" spans="1:14" ht="15.75" thickBot="1" x14ac:dyDescent="0.3">
      <c r="A79" s="52" t="s">
        <v>65</v>
      </c>
      <c r="B79" s="53">
        <v>55.5</v>
      </c>
      <c r="C79" s="54">
        <v>57.5</v>
      </c>
      <c r="D79" s="55">
        <v>56.5</v>
      </c>
      <c r="E79" s="54">
        <v>53.5</v>
      </c>
      <c r="F79" s="56">
        <f>(SUM(B79:E79)-MIN(B79:E79)-MAX(B79:E79))/(COUNTA(B79:E79)-2)</f>
        <v>56</v>
      </c>
      <c r="G79" s="53">
        <v>69</v>
      </c>
      <c r="H79" s="54">
        <v>69.5</v>
      </c>
      <c r="I79" s="55">
        <v>69.5</v>
      </c>
      <c r="J79" s="54">
        <v>68</v>
      </c>
      <c r="K79" s="56">
        <f>(SUM(G79:J79)-MIN(G79:J79)-MAX(G79:J79))/(COUNTA(G79:J79)-2)</f>
        <v>69.25</v>
      </c>
      <c r="L79" s="57">
        <v>11.4</v>
      </c>
      <c r="M79" s="58"/>
      <c r="N79" s="59">
        <f>F79+K79+L79-M79</f>
        <v>136.65</v>
      </c>
    </row>
    <row r="80" spans="1:14" s="60" customFormat="1" ht="15.75" thickBot="1" x14ac:dyDescent="0.3">
      <c r="A80" s="18" t="s">
        <v>82</v>
      </c>
      <c r="B80" s="19">
        <v>54</v>
      </c>
      <c r="C80" s="20">
        <v>55.5</v>
      </c>
      <c r="D80" s="21">
        <v>45.5</v>
      </c>
      <c r="E80" s="20">
        <v>52.5</v>
      </c>
      <c r="F80" s="29">
        <f>(SUM(B80:E80)-MIN(B80:E80)-MAX(B80:E80))/(COUNTA(B80:E80)-2)</f>
        <v>53.25</v>
      </c>
      <c r="G80" s="22">
        <v>67</v>
      </c>
      <c r="H80" s="23">
        <v>64</v>
      </c>
      <c r="I80" s="24">
        <v>65</v>
      </c>
      <c r="J80" s="23">
        <v>60</v>
      </c>
      <c r="K80" s="29">
        <f>(SUM(G80:J80)-MIN(G80:J80)-MAX(G80:J80))/(COUNTA(G80:J80)-2)</f>
        <v>64.5</v>
      </c>
      <c r="L80" s="25">
        <v>6.7</v>
      </c>
      <c r="M80" s="26"/>
      <c r="N80" s="47">
        <f>F80+K80+L80-M80</f>
        <v>124.45</v>
      </c>
    </row>
    <row r="81" spans="1:14" ht="15.75" thickBot="1" x14ac:dyDescent="0.3">
      <c r="A81" s="18" t="s">
        <v>67</v>
      </c>
      <c r="B81" s="19">
        <v>53.5</v>
      </c>
      <c r="C81" s="20">
        <v>50</v>
      </c>
      <c r="D81" s="21">
        <v>50.5</v>
      </c>
      <c r="E81" s="20">
        <v>49</v>
      </c>
      <c r="F81" s="29">
        <f>(SUM(B81:E81)-MIN(B81:E81)-MAX(B81:E81))/(COUNTA(B81:E81)-2)</f>
        <v>50.25</v>
      </c>
      <c r="G81" s="22">
        <v>69</v>
      </c>
      <c r="H81" s="23">
        <v>66.5</v>
      </c>
      <c r="I81" s="24">
        <v>62</v>
      </c>
      <c r="J81" s="23">
        <v>59</v>
      </c>
      <c r="K81" s="29">
        <f>(SUM(G81:J81)-MIN(G81:J81)-MAX(G81:J81))/(COUNTA(G81:J81)-2)</f>
        <v>64.25</v>
      </c>
      <c r="L81" s="25">
        <v>8.8000000000000007</v>
      </c>
      <c r="M81" s="26"/>
      <c r="N81" s="47">
        <f>F81+K81+L81-M81</f>
        <v>123.3</v>
      </c>
    </row>
    <row r="82" spans="1:14" s="60" customFormat="1" ht="15.75" thickBot="1" x14ac:dyDescent="0.3">
      <c r="A82" s="52" t="s">
        <v>81</v>
      </c>
      <c r="B82" s="53">
        <v>44.5</v>
      </c>
      <c r="C82" s="54">
        <v>50</v>
      </c>
      <c r="D82" s="55">
        <v>45</v>
      </c>
      <c r="E82" s="54">
        <v>48.5</v>
      </c>
      <c r="F82" s="56">
        <f>(SUM(B82:E82)-MIN(B82:E82)-MAX(B82:E82))/(COUNTA(B82:E82)-2)</f>
        <v>46.75</v>
      </c>
      <c r="G82" s="53">
        <v>63</v>
      </c>
      <c r="H82" s="54">
        <v>58.5</v>
      </c>
      <c r="I82" s="55">
        <v>62</v>
      </c>
      <c r="J82" s="54">
        <v>64</v>
      </c>
      <c r="K82" s="56">
        <f>(SUM(G82:J82)-MIN(G82:J82)-MAX(G82:J82))/(COUNTA(G82:J82)-2)</f>
        <v>62.5</v>
      </c>
      <c r="L82" s="57">
        <v>6.2</v>
      </c>
      <c r="M82" s="58"/>
      <c r="N82" s="59">
        <f>F82+K82+L82-M82</f>
        <v>115.45</v>
      </c>
    </row>
    <row r="83" spans="1:14" ht="15.75" thickBot="1" x14ac:dyDescent="0.3">
      <c r="A83" s="52" t="s">
        <v>69</v>
      </c>
      <c r="B83" s="53">
        <v>48.5</v>
      </c>
      <c r="C83" s="54">
        <v>43</v>
      </c>
      <c r="D83" s="55">
        <v>44.5</v>
      </c>
      <c r="E83" s="54">
        <v>43</v>
      </c>
      <c r="F83" s="56">
        <f>(SUM(B83:E83)-MIN(B83:E83)-MAX(B83:E83))/(COUNTA(B83:E83)-2)</f>
        <v>43.75</v>
      </c>
      <c r="G83" s="53">
        <v>61.5</v>
      </c>
      <c r="H83" s="54">
        <v>61.5</v>
      </c>
      <c r="I83" s="55">
        <v>62</v>
      </c>
      <c r="J83" s="54">
        <v>59</v>
      </c>
      <c r="K83" s="56">
        <f>(SUM(G83:J83)-MIN(G83:J83)-MAX(G83:J83))/(COUNTA(G83:J83)-2)</f>
        <v>61.5</v>
      </c>
      <c r="L83" s="57">
        <v>6.8</v>
      </c>
      <c r="M83" s="58"/>
      <c r="N83" s="59">
        <f>F83+K83+L83-M83</f>
        <v>112.05</v>
      </c>
    </row>
    <row r="84" spans="1:14" s="60" customFormat="1" ht="15.75" thickBot="1" x14ac:dyDescent="0.3">
      <c r="A84" s="18" t="s">
        <v>63</v>
      </c>
      <c r="B84" s="19">
        <v>49.5</v>
      </c>
      <c r="C84" s="20">
        <v>46</v>
      </c>
      <c r="D84" s="21">
        <v>44.5</v>
      </c>
      <c r="E84" s="20">
        <v>49</v>
      </c>
      <c r="F84" s="29">
        <f>(SUM(B84:E84)-MIN(B84:E84)-MAX(B84:E84))/(COUNTA(B84:E84)-2)</f>
        <v>47.5</v>
      </c>
      <c r="G84" s="22">
        <v>58</v>
      </c>
      <c r="H84" s="23">
        <v>50</v>
      </c>
      <c r="I84" s="24">
        <v>55</v>
      </c>
      <c r="J84" s="23">
        <v>57</v>
      </c>
      <c r="K84" s="29">
        <f>(SUM(G84:J84)-MIN(G84:J84)-MAX(G84:J84))/(COUNTA(G84:J84)-2)</f>
        <v>56</v>
      </c>
      <c r="L84" s="25">
        <v>7.2</v>
      </c>
      <c r="M84" s="26"/>
      <c r="N84" s="47">
        <f>F84+K84+L84-M84</f>
        <v>110.7</v>
      </c>
    </row>
    <row r="85" spans="1:14" ht="15.75" thickBot="1" x14ac:dyDescent="0.3">
      <c r="A85" s="18" t="s">
        <v>57</v>
      </c>
      <c r="B85" s="19">
        <v>43</v>
      </c>
      <c r="C85" s="20">
        <v>42</v>
      </c>
      <c r="D85" s="21">
        <v>41.5</v>
      </c>
      <c r="E85" s="20">
        <v>43.5</v>
      </c>
      <c r="F85" s="29">
        <f>(SUM(B85:E85)-MIN(B85:E85)-MAX(B85:E85))/(COUNTA(B85:E85)-2)</f>
        <v>42.5</v>
      </c>
      <c r="G85" s="22">
        <v>63</v>
      </c>
      <c r="H85" s="23">
        <v>62.5</v>
      </c>
      <c r="I85" s="24">
        <v>65</v>
      </c>
      <c r="J85" s="23">
        <v>61</v>
      </c>
      <c r="K85" s="29">
        <f>(SUM(G85:J85)-MIN(G85:J85)-MAX(G85:J85))/(COUNTA(G85:J85)-2)</f>
        <v>62.75</v>
      </c>
      <c r="L85" s="25">
        <v>5.2</v>
      </c>
      <c r="M85" s="26"/>
      <c r="N85" s="47">
        <f>F85+K85+L85-M85</f>
        <v>110.45</v>
      </c>
    </row>
    <row r="86" spans="1:14" s="60" customFormat="1" ht="15.75" thickBot="1" x14ac:dyDescent="0.3">
      <c r="A86" s="52" t="s">
        <v>64</v>
      </c>
      <c r="B86" s="53">
        <v>49</v>
      </c>
      <c r="C86" s="54">
        <v>44</v>
      </c>
      <c r="D86" s="55">
        <v>42</v>
      </c>
      <c r="E86" s="54">
        <v>44.5</v>
      </c>
      <c r="F86" s="56">
        <f>(SUM(B86:E86)-MIN(B86:E86)-MAX(B86:E86))/(COUNTA(B86:E86)-2)</f>
        <v>44.25</v>
      </c>
      <c r="G86" s="53">
        <v>58</v>
      </c>
      <c r="H86" s="54">
        <v>52.5</v>
      </c>
      <c r="I86" s="55">
        <v>57</v>
      </c>
      <c r="J86" s="54">
        <v>57</v>
      </c>
      <c r="K86" s="56">
        <f>(SUM(G86:J86)-MIN(G86:J86)-MAX(G86:J86))/(COUNTA(G86:J86)-2)</f>
        <v>57</v>
      </c>
      <c r="L86" s="57">
        <v>9</v>
      </c>
      <c r="M86" s="58"/>
      <c r="N86" s="59">
        <f>F86+K86+L86-M86</f>
        <v>110.25</v>
      </c>
    </row>
    <row r="87" spans="1:14" ht="15.75" thickBot="1" x14ac:dyDescent="0.3">
      <c r="A87" s="52" t="s">
        <v>61</v>
      </c>
      <c r="B87" s="53">
        <v>47.5</v>
      </c>
      <c r="C87" s="54">
        <v>45.5</v>
      </c>
      <c r="D87" s="55">
        <v>39.5</v>
      </c>
      <c r="E87" s="54">
        <v>37.5</v>
      </c>
      <c r="F87" s="56">
        <f>(SUM(B87:E87)-MIN(B87:E87)-MAX(B87:E87))/(COUNTA(B87:E87)-2)</f>
        <v>42.5</v>
      </c>
      <c r="G87" s="53">
        <v>56.5</v>
      </c>
      <c r="H87" s="54">
        <v>53.5</v>
      </c>
      <c r="I87" s="55">
        <v>52</v>
      </c>
      <c r="J87" s="54">
        <v>49</v>
      </c>
      <c r="K87" s="56">
        <f>(SUM(G87:J87)-MIN(G87:J87)-MAX(G87:J87))/(COUNTA(G87:J87)-2)</f>
        <v>52.75</v>
      </c>
      <c r="L87" s="57">
        <v>7.3</v>
      </c>
      <c r="M87" s="58"/>
      <c r="N87" s="59">
        <f>F87+K87+L87-M87</f>
        <v>102.55</v>
      </c>
    </row>
    <row r="88" spans="1:14" s="60" customFormat="1" ht="15.75" thickBot="1" x14ac:dyDescent="0.3">
      <c r="A88" s="18" t="s">
        <v>70</v>
      </c>
      <c r="B88" s="19">
        <v>42</v>
      </c>
      <c r="C88" s="20">
        <v>42</v>
      </c>
      <c r="D88" s="21">
        <v>40</v>
      </c>
      <c r="E88" s="20">
        <v>37</v>
      </c>
      <c r="F88" s="29">
        <f>(SUM(B88:E88)-MIN(B88:E88)-MAX(B88:E88))/(COUNTA(B88:E88)-2)</f>
        <v>41</v>
      </c>
      <c r="G88" s="22">
        <v>54</v>
      </c>
      <c r="H88" s="23">
        <v>54</v>
      </c>
      <c r="I88" s="24">
        <v>56</v>
      </c>
      <c r="J88" s="23">
        <v>60</v>
      </c>
      <c r="K88" s="29">
        <f>(SUM(G88:J88)-MIN(G88:J88)-MAX(G88:J88))/(COUNTA(G88:J88)-2)</f>
        <v>55</v>
      </c>
      <c r="L88" s="25">
        <v>5.7</v>
      </c>
      <c r="M88" s="26"/>
      <c r="N88" s="47">
        <f>F88+K88+L88-M88</f>
        <v>101.7</v>
      </c>
    </row>
    <row r="89" spans="1:14" ht="15.75" thickBot="1" x14ac:dyDescent="0.3">
      <c r="A89" s="18"/>
      <c r="B89" s="19"/>
      <c r="C89" s="20"/>
      <c r="D89" s="21"/>
      <c r="E89" s="20"/>
      <c r="F89" s="29">
        <f>(SUM(B89:E89)-MIN(B89:E89)-MAX(B89:E89))/(COUNTA(B89:E89)-2)</f>
        <v>0</v>
      </c>
      <c r="G89" s="22"/>
      <c r="H89" s="23"/>
      <c r="I89" s="24"/>
      <c r="J89" s="23"/>
      <c r="K89" s="29">
        <f>(SUM(G89:J89)-MIN(G89:J89)-MAX(G89:J89))/(COUNTA(G89:J89)-2)</f>
        <v>0</v>
      </c>
      <c r="L89" s="25"/>
      <c r="M89" s="26"/>
      <c r="N89" s="47">
        <f>F89+K89+L89-M89</f>
        <v>0</v>
      </c>
    </row>
    <row r="90" spans="1:14" ht="15.75" thickBot="1" x14ac:dyDescent="0.3">
      <c r="A90" s="18"/>
      <c r="B90" s="19"/>
      <c r="C90" s="20"/>
      <c r="D90" s="21"/>
      <c r="E90" s="20"/>
      <c r="F90" s="29">
        <f t="shared" si="12"/>
        <v>0</v>
      </c>
      <c r="G90" s="22"/>
      <c r="H90" s="23"/>
      <c r="I90" s="24"/>
      <c r="J90" s="23"/>
      <c r="K90" s="29">
        <f t="shared" si="13"/>
        <v>0</v>
      </c>
      <c r="L90" s="25"/>
      <c r="M90" s="26"/>
      <c r="N90" s="47">
        <f t="shared" si="14"/>
        <v>0</v>
      </c>
    </row>
    <row r="91" spans="1:14" ht="15.75" thickBot="1" x14ac:dyDescent="0.3">
      <c r="A91" s="18"/>
      <c r="B91" s="19"/>
      <c r="C91" s="20"/>
      <c r="D91" s="21"/>
      <c r="E91" s="20"/>
      <c r="F91" s="29">
        <f t="shared" si="12"/>
        <v>0</v>
      </c>
      <c r="G91" s="22"/>
      <c r="H91" s="23"/>
      <c r="I91" s="24"/>
      <c r="J91" s="23"/>
      <c r="K91" s="29">
        <f t="shared" si="13"/>
        <v>0</v>
      </c>
      <c r="L91" s="25"/>
      <c r="M91" s="26"/>
      <c r="N91" s="47">
        <f t="shared" si="14"/>
        <v>0</v>
      </c>
    </row>
    <row r="92" spans="1:14" ht="15.75" thickBot="1" x14ac:dyDescent="0.3">
      <c r="A92" s="18"/>
      <c r="B92" s="19"/>
      <c r="C92" s="20"/>
      <c r="D92" s="21"/>
      <c r="E92" s="20"/>
      <c r="F92" s="29">
        <f t="shared" si="12"/>
        <v>0</v>
      </c>
      <c r="G92" s="22"/>
      <c r="H92" s="23"/>
      <c r="I92" s="24"/>
      <c r="J92" s="23"/>
      <c r="K92" s="29">
        <f t="shared" si="13"/>
        <v>0</v>
      </c>
      <c r="L92" s="25"/>
      <c r="M92" s="26"/>
      <c r="N92" s="47">
        <f t="shared" si="14"/>
        <v>0</v>
      </c>
    </row>
    <row r="93" spans="1:14" ht="15.75" thickBot="1" x14ac:dyDescent="0.3">
      <c r="A93" s="18"/>
      <c r="B93" s="19"/>
      <c r="C93" s="20"/>
      <c r="D93" s="21"/>
      <c r="E93" s="20"/>
      <c r="F93" s="29">
        <f t="shared" si="12"/>
        <v>0</v>
      </c>
      <c r="G93" s="22"/>
      <c r="H93" s="23"/>
      <c r="I93" s="24"/>
      <c r="J93" s="23"/>
      <c r="K93" s="29">
        <f t="shared" si="13"/>
        <v>0</v>
      </c>
      <c r="L93" s="25"/>
      <c r="M93" s="26"/>
      <c r="N93" s="47">
        <f t="shared" si="14"/>
        <v>0</v>
      </c>
    </row>
    <row r="94" spans="1:14" ht="15.75" thickBot="1" x14ac:dyDescent="0.3">
      <c r="A94" s="18"/>
      <c r="B94" s="19"/>
      <c r="C94" s="20"/>
      <c r="D94" s="21"/>
      <c r="E94" s="20"/>
      <c r="F94" s="29">
        <f t="shared" si="12"/>
        <v>0</v>
      </c>
      <c r="G94" s="22"/>
      <c r="H94" s="23"/>
      <c r="I94" s="24"/>
      <c r="J94" s="23"/>
      <c r="K94" s="29">
        <f t="shared" si="13"/>
        <v>0</v>
      </c>
      <c r="L94" s="25"/>
      <c r="M94" s="26"/>
      <c r="N94" s="47">
        <f t="shared" si="14"/>
        <v>0</v>
      </c>
    </row>
    <row r="95" spans="1:14" ht="15.75" thickBot="1" x14ac:dyDescent="0.3">
      <c r="A95" s="18"/>
      <c r="B95" s="19"/>
      <c r="C95" s="20"/>
      <c r="D95" s="21"/>
      <c r="E95" s="20"/>
      <c r="F95" s="29">
        <f t="shared" si="12"/>
        <v>0</v>
      </c>
      <c r="G95" s="22"/>
      <c r="H95" s="23"/>
      <c r="I95" s="24"/>
      <c r="J95" s="23"/>
      <c r="K95" s="29">
        <f t="shared" si="13"/>
        <v>0</v>
      </c>
      <c r="L95" s="25"/>
      <c r="M95" s="26"/>
      <c r="N95" s="47">
        <f t="shared" si="14"/>
        <v>0</v>
      </c>
    </row>
    <row r="96" spans="1:14" ht="15.75" thickBot="1" x14ac:dyDescent="0.3">
      <c r="A96" s="18"/>
      <c r="B96" s="19"/>
      <c r="C96" s="20"/>
      <c r="D96" s="21"/>
      <c r="E96" s="20"/>
      <c r="F96" s="29">
        <f t="shared" si="12"/>
        <v>0</v>
      </c>
      <c r="G96" s="22"/>
      <c r="H96" s="23"/>
      <c r="I96" s="24"/>
      <c r="J96" s="23"/>
      <c r="K96" s="29">
        <f t="shared" si="13"/>
        <v>0</v>
      </c>
      <c r="L96" s="25"/>
      <c r="M96" s="26"/>
      <c r="N96" s="47">
        <f t="shared" si="14"/>
        <v>0</v>
      </c>
    </row>
    <row r="97" spans="1:14" ht="15.75" thickBot="1" x14ac:dyDescent="0.3">
      <c r="A97" s="18"/>
      <c r="B97" s="19"/>
      <c r="C97" s="20"/>
      <c r="D97" s="21"/>
      <c r="E97" s="20"/>
      <c r="F97" s="29">
        <f t="shared" si="12"/>
        <v>0</v>
      </c>
      <c r="G97" s="22"/>
      <c r="H97" s="23"/>
      <c r="I97" s="24"/>
      <c r="J97" s="23"/>
      <c r="K97" s="29">
        <f t="shared" si="13"/>
        <v>0</v>
      </c>
      <c r="L97" s="25"/>
      <c r="M97" s="26"/>
      <c r="N97" s="47">
        <f t="shared" si="14"/>
        <v>0</v>
      </c>
    </row>
  </sheetData>
  <sortState ref="A79:N89">
    <sortCondition descending="1" ref="N79:N89"/>
  </sortState>
  <mergeCells count="6">
    <mergeCell ref="N1:N2"/>
    <mergeCell ref="B1:E1"/>
    <mergeCell ref="G1:J1"/>
    <mergeCell ref="F1:F2"/>
    <mergeCell ref="K1:K2"/>
    <mergeCell ref="M1:M2"/>
  </mergeCells>
  <phoneticPr fontId="7" type="noConversion"/>
  <pageMargins left="0.39370078740157483" right="0.39370078740157483" top="0.39370078740157483" bottom="0.39370078740157483" header="0.39370078740157483" footer="0.39370078740157483"/>
  <pageSetup paperSize="9" scale="63" orientation="landscape" r:id="rId1"/>
  <headerFooter alignWithMargins="0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Giuria a 4</vt:lpstr>
      <vt:lpstr>'Giuria a 4'!Area_stampa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Mion, Dalila (IT - Verona)</dc:creator>
  <cp:lastModifiedBy>davide lacagnina</cp:lastModifiedBy>
  <cp:lastPrinted>2016-04-25T18:20:19Z</cp:lastPrinted>
  <dcterms:created xsi:type="dcterms:W3CDTF">2016-02-03T17:02:41Z</dcterms:created>
  <dcterms:modified xsi:type="dcterms:W3CDTF">2016-05-15T16:19:22Z</dcterms:modified>
</cp:coreProperties>
</file>